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5480" windowHeight="11640" activeTab="0"/>
  </bookViews>
  <sheets>
    <sheet name="1A" sheetId="1" r:id="rId1"/>
    <sheet name="2A" sheetId="2" r:id="rId2"/>
    <sheet name="3A" sheetId="3" r:id="rId3"/>
    <sheet name="4A" sheetId="4" r:id="rId4"/>
    <sheet name="5A" sheetId="5" r:id="rId5"/>
    <sheet name="6A" sheetId="6" r:id="rId6"/>
  </sheets>
  <definedNames>
    <definedName name="_xlnm.Print_Area" localSheetId="2">'3A'!$A$1:$W$51</definedName>
    <definedName name="_xlnm.Print_Area" localSheetId="3">'4A'!$A$1:$W$51</definedName>
    <definedName name="_xlnm.Print_Area" localSheetId="4">'5A'!$A$1:$W$51</definedName>
    <definedName name="_xlnm.Print_Area" localSheetId="5">'6A'!$A$1:$W$51</definedName>
    <definedName name="Region_1">'2A'!$B$2:$B$5</definedName>
    <definedName name="Region_2">'2A'!$E$2:$E$5</definedName>
    <definedName name="Region_3">'2A'!$H$2:$H$5</definedName>
    <definedName name="Region_4">'2A'!$K$2:$K$5</definedName>
    <definedName name="Region_5">'2A'!$N$2:$N$5</definedName>
    <definedName name="Region_6">'2A'!$Q$2:$Q$5</definedName>
    <definedName name="Region_7">'2A'!$T$2:$T$5</definedName>
    <definedName name="Region_8">'2A'!$W$2:$W$5</definedName>
  </definedNames>
  <calcPr fullCalcOnLoad="1"/>
</workbook>
</file>

<file path=xl/sharedStrings.xml><?xml version="1.0" encoding="utf-8"?>
<sst xmlns="http://schemas.openxmlformats.org/spreadsheetml/2006/main" count="610" uniqueCount="234">
  <si>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</si>
  <si>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</si>
  <si>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</si>
  <si>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</si>
  <si>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</si>
  <si>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</si>
  <si>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</si>
  <si>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</si>
  <si>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CHAMPION</t>
  </si>
  <si>
    <t xml:space="preserve">during the preceding round(s) will be the home team.  If travel (number of times) in the </t>
  </si>
  <si>
    <t xml:space="preserve">previous round(s) is the same, the team on the top of the bracket will be the home team. </t>
  </si>
  <si>
    <t>will be the home team.</t>
  </si>
  <si>
    <t xml:space="preserve">If two teams form the same region meet, the highest seeded team in the final standings </t>
  </si>
  <si>
    <t>1A</t>
  </si>
  <si>
    <t>2A</t>
  </si>
  <si>
    <t>3A</t>
  </si>
  <si>
    <t>4A</t>
  </si>
  <si>
    <t>5A</t>
  </si>
  <si>
    <t>6A</t>
  </si>
  <si>
    <t>of the brackets will be the home teams.</t>
  </si>
  <si>
    <t>Score</t>
  </si>
  <si>
    <t>First Round</t>
  </si>
  <si>
    <t>Second Round</t>
  </si>
  <si>
    <t>Quarter-Final</t>
  </si>
  <si>
    <t>Round</t>
  </si>
  <si>
    <t>Semi-Final</t>
  </si>
  <si>
    <t>Super Six</t>
  </si>
  <si>
    <t xml:space="preserve">     In the second, quarter-final and semi-final rounds, the team that traveled more times</t>
  </si>
  <si>
    <t xml:space="preserve">  Number 1 and 2 seeds from same region will not match up until semi-final round.</t>
  </si>
  <si>
    <t xml:space="preserve">  Number 1 region seeds will not match up until the quarter-final round.</t>
  </si>
  <si>
    <t>G1 = Game 1</t>
  </si>
  <si>
    <t>G2 = Game 2</t>
  </si>
  <si>
    <t>ETC.</t>
  </si>
  <si>
    <t>G</t>
  </si>
  <si>
    <t>Nov. 12th</t>
  </si>
  <si>
    <t>Nov. 19th</t>
  </si>
  <si>
    <t>Nov. 26st</t>
  </si>
  <si>
    <t>Dec. 3rd</t>
  </si>
  <si>
    <t xml:space="preserve">     In the first round of play in the 2004 for all classes, the teams listed on the top (shaded grey)</t>
  </si>
  <si>
    <t>JF Shields</t>
  </si>
  <si>
    <t>Coffeeville</t>
  </si>
  <si>
    <t>Frisco City</t>
  </si>
  <si>
    <t>Ariton</t>
  </si>
  <si>
    <t>Brantley</t>
  </si>
  <si>
    <t>Florala</t>
  </si>
  <si>
    <t>Loachapoka</t>
  </si>
  <si>
    <t>Reeltown</t>
  </si>
  <si>
    <t>Autaugaville</t>
  </si>
  <si>
    <t>American Christian</t>
  </si>
  <si>
    <t>Sweet Water</t>
  </si>
  <si>
    <t>Wadley</t>
  </si>
  <si>
    <t>Ragland</t>
  </si>
  <si>
    <t>Winterboro</t>
  </si>
  <si>
    <t>Section</t>
  </si>
  <si>
    <t>Cedar Bluff</t>
  </si>
  <si>
    <t>Valley Head</t>
  </si>
  <si>
    <t>Appalachian</t>
  </si>
  <si>
    <t>South Lamar</t>
  </si>
  <si>
    <t>Parrish</t>
  </si>
  <si>
    <t>Berry</t>
  </si>
  <si>
    <t xml:space="preserve">Hubbard </t>
  </si>
  <si>
    <t>Hackleburg</t>
  </si>
  <si>
    <t>Addison</t>
  </si>
  <si>
    <t>Houston Academy</t>
  </si>
  <si>
    <t>Luverne</t>
  </si>
  <si>
    <t>Marbury</t>
  </si>
  <si>
    <t>Calera</t>
  </si>
  <si>
    <t>Billingsley</t>
  </si>
  <si>
    <t>Gordo</t>
  </si>
  <si>
    <t>Randolph Cty</t>
  </si>
  <si>
    <t>Clay Cty</t>
  </si>
  <si>
    <t>Woodland</t>
  </si>
  <si>
    <t>Lineville</t>
  </si>
  <si>
    <t>Fyffe</t>
  </si>
  <si>
    <t>Gaston</t>
  </si>
  <si>
    <t>Sylvania</t>
  </si>
  <si>
    <t>Holly Pond</t>
  </si>
  <si>
    <t>Cold Springs</t>
  </si>
  <si>
    <t>Red Bay</t>
  </si>
  <si>
    <t>Hatton</t>
  </si>
  <si>
    <t>Tanner</t>
  </si>
  <si>
    <t>TR Miller</t>
  </si>
  <si>
    <t>Slocomb</t>
  </si>
  <si>
    <t>Montgomery Acad</t>
  </si>
  <si>
    <t>Alabama Chr</t>
  </si>
  <si>
    <t>Holtville</t>
  </si>
  <si>
    <t>Midfield</t>
  </si>
  <si>
    <t>Aliceville</t>
  </si>
  <si>
    <t>Oneonta</t>
  </si>
  <si>
    <t>Springville</t>
  </si>
  <si>
    <t>Sumiton Chr</t>
  </si>
  <si>
    <t>Weaver</t>
  </si>
  <si>
    <t>Litchfield</t>
  </si>
  <si>
    <t>Hokes Bluff</t>
  </si>
  <si>
    <t>Cherokee Cty</t>
  </si>
  <si>
    <t>Susan Moore</t>
  </si>
  <si>
    <t>Plainview</t>
  </si>
  <si>
    <t>Crossville</t>
  </si>
  <si>
    <t>Danville</t>
  </si>
  <si>
    <t>Winfield</t>
  </si>
  <si>
    <t>Hanceville</t>
  </si>
  <si>
    <t>Lauderdale Cty</t>
  </si>
  <si>
    <t>Rogers</t>
  </si>
  <si>
    <t>UMS-Wright</t>
  </si>
  <si>
    <t>Andalusia</t>
  </si>
  <si>
    <t>Trinity</t>
  </si>
  <si>
    <t>Geneva</t>
  </si>
  <si>
    <t>Elmore Cty</t>
  </si>
  <si>
    <t>Cleburne Cty</t>
  </si>
  <si>
    <t>Tallassee</t>
  </si>
  <si>
    <t>Jemison</t>
  </si>
  <si>
    <t>Oak Grove</t>
  </si>
  <si>
    <t>Dora</t>
  </si>
  <si>
    <t>Chelsea</t>
  </si>
  <si>
    <t>Alexandria</t>
  </si>
  <si>
    <t>Moody</t>
  </si>
  <si>
    <t>Hayden</t>
  </si>
  <si>
    <t>East Limestone</t>
  </si>
  <si>
    <t>Nrth Jackson</t>
  </si>
  <si>
    <t>West Point</t>
  </si>
  <si>
    <t>Deshler</t>
  </si>
  <si>
    <t>Brooks</t>
  </si>
  <si>
    <t>Hamilton</t>
  </si>
  <si>
    <t>Citronelle</t>
  </si>
  <si>
    <t>St Pauls</t>
  </si>
  <si>
    <t>Stanhope Elmore</t>
  </si>
  <si>
    <t>Wetumpka</t>
  </si>
  <si>
    <t>Homewood</t>
  </si>
  <si>
    <t>Bnjm Russell</t>
  </si>
  <si>
    <t>Pleasant Grove</t>
  </si>
  <si>
    <t>McAdory</t>
  </si>
  <si>
    <t>Fairfield</t>
  </si>
  <si>
    <t>Scottsboro</t>
  </si>
  <si>
    <t>Buckhorn</t>
  </si>
  <si>
    <t>Fort Payne</t>
  </si>
  <si>
    <t>Walker</t>
  </si>
  <si>
    <t>Russellville</t>
  </si>
  <si>
    <t>Hartselle</t>
  </si>
  <si>
    <t>Athens</t>
  </si>
  <si>
    <t>LeFlore</t>
  </si>
  <si>
    <t>Murphy</t>
  </si>
  <si>
    <t>McGill-Toolen</t>
  </si>
  <si>
    <t>Daphne</t>
  </si>
  <si>
    <t>Vigor</t>
  </si>
  <si>
    <t>Fairhope</t>
  </si>
  <si>
    <t>Robertsdale</t>
  </si>
  <si>
    <t>Auburn</t>
  </si>
  <si>
    <t>Opelika</t>
  </si>
  <si>
    <t>Enterprise</t>
  </si>
  <si>
    <t>Prattville</t>
  </si>
  <si>
    <t>Carver</t>
  </si>
  <si>
    <t>Tuscaloosa Cty</t>
  </si>
  <si>
    <t>John Carroll</t>
  </si>
  <si>
    <t>Minor</t>
  </si>
  <si>
    <t>Hillcrest Tusc</t>
  </si>
  <si>
    <t>Hoover</t>
  </si>
  <si>
    <t>Vestavia Hills</t>
  </si>
  <si>
    <t>Mountain Brook</t>
  </si>
  <si>
    <t>Clay-Chalkville</t>
  </si>
  <si>
    <t>Pell City</t>
  </si>
  <si>
    <t>Hewitt-Trussville</t>
  </si>
  <si>
    <t>Decatur</t>
  </si>
  <si>
    <t>Sparkman</t>
  </si>
  <si>
    <t>Hazel Green</t>
  </si>
  <si>
    <t>Selma</t>
  </si>
  <si>
    <t>Huffman</t>
  </si>
  <si>
    <t>Lamar Cty</t>
  </si>
  <si>
    <t>Pike Cty</t>
  </si>
  <si>
    <t>Clarke Cty</t>
  </si>
  <si>
    <t>Colbert Cty</t>
  </si>
  <si>
    <t>Handley</t>
  </si>
  <si>
    <t>Charles Hender.</t>
  </si>
  <si>
    <t>Hueytown</t>
  </si>
  <si>
    <t xml:space="preserve">Cntrl-Phx City     </t>
  </si>
  <si>
    <t>Jeff Davis</t>
  </si>
  <si>
    <t>Zion Chapel</t>
  </si>
  <si>
    <t>Hazlewood</t>
  </si>
  <si>
    <t>Elba</t>
  </si>
  <si>
    <t>Highland Home</t>
  </si>
  <si>
    <t>West End - Walnut</t>
  </si>
  <si>
    <t>Dadeville</t>
  </si>
  <si>
    <t>West Blocton</t>
  </si>
  <si>
    <t>Opp</t>
  </si>
  <si>
    <t>Holt</t>
  </si>
  <si>
    <t>Blount</t>
  </si>
  <si>
    <t>Eufaula</t>
  </si>
  <si>
    <t>Spain Park</t>
  </si>
  <si>
    <t>Millry</t>
  </si>
  <si>
    <t>Straughn</t>
  </si>
  <si>
    <t>Thomasville</t>
  </si>
  <si>
    <t>Williamson</t>
  </si>
  <si>
    <t>Davidson</t>
  </si>
  <si>
    <t>Maplesville</t>
  </si>
  <si>
    <t>Marion Cty</t>
  </si>
  <si>
    <t>Houston Cty</t>
  </si>
  <si>
    <t>GW Long</t>
  </si>
  <si>
    <t>Oakman</t>
  </si>
  <si>
    <t>Lexington</t>
  </si>
  <si>
    <t>JB Pennington</t>
  </si>
  <si>
    <t>Glencoe</t>
  </si>
  <si>
    <t>Winston Cty</t>
  </si>
  <si>
    <t>Madison Academy</t>
  </si>
  <si>
    <t>Escambia Cty</t>
  </si>
  <si>
    <t>St James</t>
  </si>
  <si>
    <t>St. Clair Cty</t>
  </si>
  <si>
    <t>Haleyville</t>
  </si>
  <si>
    <t>Briarwood Chr</t>
  </si>
  <si>
    <t>Shelby Cty</t>
  </si>
  <si>
    <t>Northridge</t>
  </si>
  <si>
    <t>Lee - Hunstvle</t>
  </si>
  <si>
    <t>Dec. 10th</t>
  </si>
  <si>
    <t>Dec. 11th</t>
  </si>
  <si>
    <t>Dec. 9th</t>
  </si>
  <si>
    <t>John Essex</t>
  </si>
  <si>
    <t>AL Johnson</t>
  </si>
  <si>
    <t>Fayetteville</t>
  </si>
  <si>
    <t>Red Level</t>
  </si>
  <si>
    <t>Georgiana</t>
  </si>
  <si>
    <t>Hale Cty</t>
  </si>
  <si>
    <t>Leroy</t>
  </si>
  <si>
    <t>Southern Chctw</t>
  </si>
  <si>
    <t>Dallas Cty</t>
  </si>
  <si>
    <t>Bibb Cty</t>
  </si>
  <si>
    <t>Ardmore</t>
  </si>
  <si>
    <t>West End - B'ham</t>
  </si>
  <si>
    <t>Pinson Valley</t>
  </si>
  <si>
    <t>Etowah</t>
  </si>
  <si>
    <t>Oxford</t>
  </si>
  <si>
    <t>Wenonah</t>
  </si>
  <si>
    <t>Gadsden</t>
  </si>
  <si>
    <t>Parker</t>
  </si>
  <si>
    <t>Grissom</t>
  </si>
  <si>
    <t>Demopolis</t>
  </si>
  <si>
    <t>Cottonwood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</si>
</sst>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ck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2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2.7109375" style="1" customWidth="1"/>
    <col min="2" max="2" width="13.7109375" style="4" customWidth="1"/>
    <col min="3" max="3" width="4.7109375" style="1" customWidth="1"/>
    <col min="4" max="4" width="2.7109375" style="1" customWidth="1"/>
    <col min="5" max="5" width="13.7109375" style="4" customWidth="1"/>
    <col min="6" max="6" width="4.7109375" style="1" customWidth="1"/>
    <col min="7" max="7" width="2.7109375" style="1" customWidth="1"/>
    <col min="8" max="8" width="13.7109375" style="4" customWidth="1"/>
    <col min="9" max="9" width="4.7109375" style="1" customWidth="1"/>
    <col min="10" max="10" width="2.7109375" style="1" customWidth="1"/>
    <col min="11" max="11" width="13.7109375" style="4" customWidth="1"/>
    <col min="12" max="12" width="4.7109375" style="1" customWidth="1"/>
    <col min="13" max="13" width="2.7109375" style="1" customWidth="1"/>
    <col min="14" max="14" width="13.7109375" style="4" customWidth="1"/>
    <col min="15" max="15" width="4.7109375" style="4" customWidth="1"/>
    <col min="16" max="16" width="2.7109375" style="4" customWidth="1"/>
    <col min="17" max="17" width="13.7109375" style="4" customWidth="1"/>
    <col min="18" max="19" width="3.7109375" style="4" customWidth="1"/>
    <col min="20" max="20" width="13.7109375" style="4" customWidth="1"/>
    <col min="21" max="22" width="3.7109375" style="4" customWidth="1"/>
    <col min="23" max="23" width="13.7109375" style="4" customWidth="1"/>
    <col min="24" max="16384" width="14.8515625" style="4" customWidth="1"/>
  </cols>
  <sheetData>
    <row r="1" spans="1:23" s="1" customFormat="1" ht="11.25" customHeight="1">
      <c r="A1" s="15" t="s">
        <v>13</v>
      </c>
      <c r="B1" s="7" t="s">
        <v>0</v>
      </c>
      <c r="C1" s="3"/>
      <c r="D1" s="3"/>
      <c r="E1" s="7" t="s">
        <v>1</v>
      </c>
      <c r="F1" s="3"/>
      <c r="G1" s="3"/>
      <c r="H1" s="7" t="s">
        <v>2</v>
      </c>
      <c r="I1" s="3"/>
      <c r="J1" s="3"/>
      <c r="K1" s="7" t="s">
        <v>3</v>
      </c>
      <c r="L1" s="3"/>
      <c r="M1" s="3"/>
      <c r="N1" s="7" t="s">
        <v>4</v>
      </c>
      <c r="O1" s="3"/>
      <c r="P1" s="3"/>
      <c r="Q1" s="7" t="s">
        <v>5</v>
      </c>
      <c r="R1" s="3"/>
      <c r="S1" s="3"/>
      <c r="T1" s="7" t="s">
        <v>6</v>
      </c>
      <c r="U1" s="3"/>
      <c r="V1" s="3"/>
      <c r="W1" s="7" t="s">
        <v>7</v>
      </c>
    </row>
    <row r="2" spans="1:23" ht="11.25" customHeight="1">
      <c r="A2" s="7">
        <v>1</v>
      </c>
      <c r="B2" s="19" t="s">
        <v>187</v>
      </c>
      <c r="E2" s="19" t="s">
        <v>43</v>
      </c>
      <c r="H2" s="8" t="s">
        <v>45</v>
      </c>
      <c r="K2" s="8" t="s">
        <v>48</v>
      </c>
      <c r="L2" s="5"/>
      <c r="N2" s="8" t="s">
        <v>50</v>
      </c>
      <c r="Q2" s="8" t="s">
        <v>54</v>
      </c>
      <c r="T2" s="8" t="s">
        <v>57</v>
      </c>
      <c r="W2" s="8" t="s">
        <v>60</v>
      </c>
    </row>
    <row r="3" spans="1:23" ht="11.25" customHeight="1">
      <c r="A3" s="7">
        <v>2</v>
      </c>
      <c r="B3" s="19" t="s">
        <v>40</v>
      </c>
      <c r="E3" s="19" t="s">
        <v>42</v>
      </c>
      <c r="H3" s="8" t="s">
        <v>46</v>
      </c>
      <c r="K3" s="8" t="s">
        <v>49</v>
      </c>
      <c r="L3" s="5"/>
      <c r="N3" s="8" t="s">
        <v>51</v>
      </c>
      <c r="Q3" s="8" t="s">
        <v>53</v>
      </c>
      <c r="T3" s="8" t="s">
        <v>58</v>
      </c>
      <c r="W3" s="8" t="s">
        <v>62</v>
      </c>
    </row>
    <row r="4" spans="1:23" ht="11.25" customHeight="1">
      <c r="A4" s="7">
        <v>3</v>
      </c>
      <c r="B4" s="19" t="s">
        <v>39</v>
      </c>
      <c r="E4" s="19" t="s">
        <v>44</v>
      </c>
      <c r="H4" s="8" t="s">
        <v>47</v>
      </c>
      <c r="K4" s="8" t="s">
        <v>213</v>
      </c>
      <c r="L4" s="5"/>
      <c r="N4" s="8" t="s">
        <v>52</v>
      </c>
      <c r="Q4" s="8" t="s">
        <v>55</v>
      </c>
      <c r="T4" s="8" t="s">
        <v>59</v>
      </c>
      <c r="W4" s="20" t="s">
        <v>176</v>
      </c>
    </row>
    <row r="5" spans="1:23" ht="11.25" customHeight="1">
      <c r="A5" s="7">
        <v>4</v>
      </c>
      <c r="B5" s="19" t="s">
        <v>41</v>
      </c>
      <c r="E5" s="19" t="s">
        <v>175</v>
      </c>
      <c r="H5" s="8" t="s">
        <v>192</v>
      </c>
      <c r="K5" s="8" t="s">
        <v>214</v>
      </c>
      <c r="L5" s="5"/>
      <c r="N5" s="8" t="s">
        <v>215</v>
      </c>
      <c r="Q5" s="8" t="s">
        <v>56</v>
      </c>
      <c r="T5" s="24" t="s">
        <v>193</v>
      </c>
      <c r="W5" s="8" t="s">
        <v>61</v>
      </c>
    </row>
    <row r="6" spans="2:20" ht="11.25" customHeight="1">
      <c r="B6" s="4"/>
      <c r="T6" s="34"/>
    </row>
    <row r="7" spans="1:23" ht="11.25" customHeight="1">
      <c r="A7" s="3"/>
      <c r="B7" s="35" t="s">
        <v>21</v>
      </c>
      <c r="E7" s="32"/>
      <c r="H7" s="32"/>
      <c r="K7" s="32"/>
      <c r="L7" s="5"/>
      <c r="N7" s="32"/>
      <c r="Q7" s="32"/>
      <c r="T7" s="32"/>
      <c r="W7" s="32"/>
    </row>
    <row r="8" spans="1:5" ht="11.25" customHeight="1" thickBot="1">
      <c r="A8" s="3"/>
      <c r="B8" s="10" t="s">
        <v>34</v>
      </c>
      <c r="C8" s="3" t="s">
        <v>20</v>
      </c>
      <c r="E8" s="1" t="s">
        <v>22</v>
      </c>
    </row>
    <row r="9" spans="1:8" ht="11.25" customHeight="1">
      <c r="A9" s="43" t="s">
        <v>33</v>
      </c>
      <c r="B9" s="27" t="str">
        <f>H2</f>
        <v>Loachapoka</v>
      </c>
      <c r="C9" s="38">
        <v>18</v>
      </c>
      <c r="D9" s="47"/>
      <c r="E9" s="3" t="s">
        <v>35</v>
      </c>
      <c r="F9" s="3" t="s">
        <v>20</v>
      </c>
      <c r="H9" s="1" t="s">
        <v>23</v>
      </c>
    </row>
    <row r="10" spans="1:8" ht="11.25" customHeight="1" thickBot="1">
      <c r="A10" s="44">
        <v>1</v>
      </c>
      <c r="B10" s="12" t="str">
        <f>B5</f>
        <v>Frisco City</v>
      </c>
      <c r="C10" s="1">
        <v>6</v>
      </c>
      <c r="D10" s="50" t="s">
        <v>33</v>
      </c>
      <c r="E10" s="54" t="str">
        <f>IF(C9+C10=0," ",IF(C9&gt;C10,B9,B10))</f>
        <v>Loachapoka</v>
      </c>
      <c r="F10" s="55">
        <v>14</v>
      </c>
      <c r="G10" s="64"/>
      <c r="H10" s="1" t="s">
        <v>24</v>
      </c>
    </row>
    <row r="11" spans="1:9" ht="11.25" customHeight="1" thickBot="1">
      <c r="A11" s="45" t="s">
        <v>33</v>
      </c>
      <c r="B11" s="27" t="str">
        <f>E3</f>
        <v>Ariton</v>
      </c>
      <c r="C11" s="38">
        <v>20</v>
      </c>
      <c r="D11" s="50">
        <v>17</v>
      </c>
      <c r="E11" s="62" t="str">
        <f>IF(C11+C12=0," ",IF(C11&gt;C12,B11,B12))</f>
        <v>John Essex</v>
      </c>
      <c r="F11" s="56">
        <v>0</v>
      </c>
      <c r="G11" s="64"/>
      <c r="H11" s="3" t="s">
        <v>36</v>
      </c>
      <c r="I11" s="3" t="s">
        <v>20</v>
      </c>
    </row>
    <row r="12" spans="1:10" ht="11.25" customHeight="1" thickBot="1">
      <c r="A12" s="44">
        <v>2</v>
      </c>
      <c r="B12" s="4" t="str">
        <f>K4</f>
        <v>John Essex</v>
      </c>
      <c r="C12" s="1">
        <v>28</v>
      </c>
      <c r="D12" s="49"/>
      <c r="E12" s="41"/>
      <c r="F12" s="38"/>
      <c r="G12" s="52" t="s">
        <v>33</v>
      </c>
      <c r="H12" s="60" t="str">
        <f>IF(F10+F11=0," ",IF(F10&gt;F11,E10,E11))</f>
        <v>Loachapoka</v>
      </c>
      <c r="I12" s="53">
        <v>7</v>
      </c>
      <c r="J12" s="64"/>
    </row>
    <row r="13" spans="1:11" ht="11.25" customHeight="1" thickBot="1">
      <c r="A13" s="45" t="s">
        <v>33</v>
      </c>
      <c r="B13" s="28" t="str">
        <f>B2</f>
        <v>Millry</v>
      </c>
      <c r="C13" s="38">
        <v>22</v>
      </c>
      <c r="D13" s="46"/>
      <c r="E13" s="18"/>
      <c r="G13" s="52">
        <v>25</v>
      </c>
      <c r="H13" s="40" t="str">
        <f>IF(F14+F15=0," ",IF(F14&gt;F15,E14,E15))</f>
        <v>Sweet Water</v>
      </c>
      <c r="I13" s="57">
        <v>35</v>
      </c>
      <c r="J13" s="64"/>
      <c r="K13" s="1" t="s">
        <v>25</v>
      </c>
    </row>
    <row r="14" spans="1:11" ht="11.25" customHeight="1" thickBot="1">
      <c r="A14" s="44">
        <v>3</v>
      </c>
      <c r="B14" s="29" t="str">
        <f>H5</f>
        <v>Maplesville</v>
      </c>
      <c r="C14" s="1">
        <v>21</v>
      </c>
      <c r="D14" s="50" t="s">
        <v>33</v>
      </c>
      <c r="E14" s="60" t="str">
        <f>IF(C13+C14=0," ",IF(C13&gt;C14,B13,B14))</f>
        <v>Millry</v>
      </c>
      <c r="F14" s="55">
        <v>13</v>
      </c>
      <c r="G14" s="65"/>
      <c r="H14" s="18"/>
      <c r="I14" s="4"/>
      <c r="J14" s="64"/>
      <c r="K14" s="1" t="s">
        <v>24</v>
      </c>
    </row>
    <row r="15" spans="1:12" ht="11.25" customHeight="1" thickBot="1">
      <c r="A15" s="45" t="s">
        <v>33</v>
      </c>
      <c r="B15" s="28" t="str">
        <f>K3</f>
        <v>Sweet Water</v>
      </c>
      <c r="C15" s="38">
        <v>43</v>
      </c>
      <c r="D15" s="50">
        <v>18</v>
      </c>
      <c r="E15" s="40" t="str">
        <f>IF(C15+C16=0," ",IF(C15&gt;C16,B15,B16))</f>
        <v>Sweet Water</v>
      </c>
      <c r="F15" s="56">
        <v>44</v>
      </c>
      <c r="G15" s="65"/>
      <c r="H15" s="18"/>
      <c r="I15" s="4"/>
      <c r="J15" s="64"/>
      <c r="K15" s="3" t="s">
        <v>37</v>
      </c>
      <c r="L15" s="3" t="s">
        <v>20</v>
      </c>
    </row>
    <row r="16" spans="1:13" ht="11.25" customHeight="1" thickBot="1">
      <c r="A16" s="44">
        <v>4</v>
      </c>
      <c r="B16" s="29" t="str">
        <f>E4</f>
        <v>Florala</v>
      </c>
      <c r="C16" s="1">
        <v>30</v>
      </c>
      <c r="D16" s="49"/>
      <c r="E16" s="18"/>
      <c r="G16" s="3"/>
      <c r="H16" s="18"/>
      <c r="I16" s="4"/>
      <c r="J16" s="50" t="s">
        <v>33</v>
      </c>
      <c r="K16" s="60" t="str">
        <f>IF(I12+I13=0," ",IF(I12&gt;I13,H12,H13))</f>
        <v>Sweet Water</v>
      </c>
      <c r="L16" s="53">
        <v>34</v>
      </c>
      <c r="M16" s="64"/>
    </row>
    <row r="17" spans="1:13" ht="11.25" customHeight="1" thickBot="1">
      <c r="A17" s="45" t="s">
        <v>33</v>
      </c>
      <c r="B17" s="28" t="str">
        <f>E2</f>
        <v>Brantley</v>
      </c>
      <c r="C17" s="38">
        <v>22</v>
      </c>
      <c r="D17" s="46"/>
      <c r="E17" s="18"/>
      <c r="G17" s="3"/>
      <c r="H17" s="18"/>
      <c r="I17" s="4"/>
      <c r="J17" s="50">
        <v>29</v>
      </c>
      <c r="K17" s="40" t="str">
        <f>IF(I20+I21=0," ",IF(I20&gt;I21,H20,H21))</f>
        <v>Brantley</v>
      </c>
      <c r="L17" s="57">
        <v>20</v>
      </c>
      <c r="M17" s="64"/>
    </row>
    <row r="18" spans="1:13" ht="11.25" customHeight="1" thickBot="1">
      <c r="A18" s="44">
        <v>5</v>
      </c>
      <c r="B18" s="29" t="str">
        <f>K5</f>
        <v>AL Johnson</v>
      </c>
      <c r="C18" s="1">
        <v>8</v>
      </c>
      <c r="D18" s="50" t="s">
        <v>33</v>
      </c>
      <c r="E18" s="60" t="str">
        <f>IF(C17+C18=0," ",IF(C17&gt;C18,B17,B18))</f>
        <v>Brantley</v>
      </c>
      <c r="F18" s="55">
        <v>27</v>
      </c>
      <c r="G18" s="66"/>
      <c r="H18" s="18"/>
      <c r="I18" s="4"/>
      <c r="J18" s="65"/>
      <c r="L18" s="11"/>
      <c r="M18" s="64"/>
    </row>
    <row r="19" spans="1:13" ht="11.25" customHeight="1" thickBot="1">
      <c r="A19" s="45" t="s">
        <v>33</v>
      </c>
      <c r="B19" s="28" t="str">
        <f>H3</f>
        <v>Reeltown</v>
      </c>
      <c r="C19" s="38">
        <v>41</v>
      </c>
      <c r="D19" s="50">
        <v>19</v>
      </c>
      <c r="E19" s="40" t="str">
        <f>IF(C19+C20=0," ",IF(C19&gt;C20,B19,B20))</f>
        <v>Reeltown</v>
      </c>
      <c r="F19" s="56">
        <v>7</v>
      </c>
      <c r="G19" s="66"/>
      <c r="H19" s="18"/>
      <c r="I19" s="4"/>
      <c r="J19" s="65"/>
      <c r="L19" s="4"/>
      <c r="M19" s="64"/>
    </row>
    <row r="20" spans="1:13" ht="11.25" customHeight="1" thickBot="1">
      <c r="A20" s="44">
        <v>6</v>
      </c>
      <c r="B20" s="29" t="str">
        <f>B4</f>
        <v>JF Shields</v>
      </c>
      <c r="C20" s="1">
        <v>14</v>
      </c>
      <c r="D20" s="49"/>
      <c r="E20" s="18"/>
      <c r="F20" s="38"/>
      <c r="G20" s="52" t="s">
        <v>33</v>
      </c>
      <c r="H20" s="39" t="str">
        <f>IF(F18+F19=0," ",IF(F18&gt;F19,E18,E19))</f>
        <v>Brantley</v>
      </c>
      <c r="I20" s="53">
        <v>17</v>
      </c>
      <c r="J20" s="65"/>
      <c r="L20" s="4"/>
      <c r="M20" s="64"/>
    </row>
    <row r="21" spans="1:13" ht="11.25" customHeight="1" thickBot="1">
      <c r="A21" s="45" t="s">
        <v>33</v>
      </c>
      <c r="B21" s="28" t="str">
        <f>K2</f>
        <v>American Christian</v>
      </c>
      <c r="C21" s="38">
        <v>48</v>
      </c>
      <c r="D21" s="46"/>
      <c r="E21" s="18"/>
      <c r="G21" s="52">
        <v>26</v>
      </c>
      <c r="H21" s="62" t="str">
        <f>IF(F22+F23=0," ",IF(F22&gt;F23,E22,E23))</f>
        <v>American Christian</v>
      </c>
      <c r="I21" s="57">
        <v>16</v>
      </c>
      <c r="J21" s="65"/>
      <c r="L21" s="4"/>
      <c r="M21" s="64"/>
    </row>
    <row r="22" spans="1:14" ht="11.25" customHeight="1" thickBot="1">
      <c r="A22" s="44">
        <v>7</v>
      </c>
      <c r="B22" s="29" t="str">
        <f>E5</f>
        <v>Zion Chapel</v>
      </c>
      <c r="C22" s="1">
        <v>0</v>
      </c>
      <c r="D22" s="50" t="s">
        <v>33</v>
      </c>
      <c r="E22" s="39" t="str">
        <f>IF(C21+C22=0," ",IF(C21&gt;C22,B21,B22))</f>
        <v>American Christian</v>
      </c>
      <c r="F22" s="55">
        <v>28</v>
      </c>
      <c r="G22" s="65"/>
      <c r="H22" s="18"/>
      <c r="J22" s="3"/>
      <c r="L22" s="4"/>
      <c r="M22" s="64"/>
      <c r="N22" s="1" t="s">
        <v>26</v>
      </c>
    </row>
    <row r="23" spans="1:15" ht="11.25" customHeight="1" thickBot="1">
      <c r="A23" s="45" t="s">
        <v>33</v>
      </c>
      <c r="B23" s="28" t="str">
        <f>B3</f>
        <v>Coffeeville</v>
      </c>
      <c r="C23" s="38">
        <v>18</v>
      </c>
      <c r="D23" s="50">
        <v>20</v>
      </c>
      <c r="E23" s="62" t="str">
        <f>IF(C23+C24=0," ",IF(C23&gt;C24,B23,B24))</f>
        <v>Autaugaville</v>
      </c>
      <c r="F23" s="56">
        <v>14</v>
      </c>
      <c r="G23" s="65"/>
      <c r="H23" s="18"/>
      <c r="J23" s="3"/>
      <c r="L23" s="4"/>
      <c r="M23" s="64"/>
      <c r="N23" s="3" t="s">
        <v>210</v>
      </c>
      <c r="O23" s="2" t="s">
        <v>20</v>
      </c>
    </row>
    <row r="24" spans="1:17" ht="11.25" customHeight="1" thickBot="1">
      <c r="A24" s="44">
        <v>8</v>
      </c>
      <c r="B24" s="4" t="str">
        <f>H4</f>
        <v>Autaugaville</v>
      </c>
      <c r="C24" s="1">
        <v>27</v>
      </c>
      <c r="D24" s="49"/>
      <c r="E24" s="18"/>
      <c r="G24" s="3"/>
      <c r="H24" s="18"/>
      <c r="J24" s="3"/>
      <c r="L24" s="4"/>
      <c r="M24" s="50" t="s">
        <v>33</v>
      </c>
      <c r="N24" s="39" t="str">
        <f>IF(L16+L17=0," ",IF(L16&gt;L17,K16,K17))</f>
        <v>Sweet Water</v>
      </c>
      <c r="O24" s="58">
        <v>35</v>
      </c>
      <c r="Q24" s="4" t="str">
        <f>IF(O24+O25=0," ",IF(O24&gt;O25,N24,N25))</f>
        <v>Sweet Water</v>
      </c>
    </row>
    <row r="25" spans="1:17" ht="11.25" customHeight="1" thickBot="1" thickTop="1">
      <c r="A25" s="45" t="s">
        <v>33</v>
      </c>
      <c r="B25" s="30" t="str">
        <f>T2</f>
        <v>South Lamar</v>
      </c>
      <c r="C25" s="21">
        <v>34</v>
      </c>
      <c r="D25" s="51"/>
      <c r="E25" s="42"/>
      <c r="F25" s="21"/>
      <c r="G25" s="22"/>
      <c r="H25" s="42"/>
      <c r="I25" s="21"/>
      <c r="J25" s="22"/>
      <c r="K25" s="23"/>
      <c r="L25" s="4"/>
      <c r="M25" s="50">
        <v>31</v>
      </c>
      <c r="N25" s="13" t="str">
        <f>IF(L32+L33=0," ",IF(L32&gt;L33,K32,K33))</f>
        <v>Hubbard </v>
      </c>
      <c r="O25" s="59">
        <v>7</v>
      </c>
      <c r="P25" s="11"/>
      <c r="Q25" s="14" t="s">
        <v>8</v>
      </c>
    </row>
    <row r="26" spans="1:13" ht="11.25" customHeight="1" thickBot="1">
      <c r="A26" s="44">
        <v>9</v>
      </c>
      <c r="B26" s="29" t="str">
        <f>N5</f>
        <v>Fayetteville</v>
      </c>
      <c r="C26" s="1">
        <v>0</v>
      </c>
      <c r="D26" s="50" t="s">
        <v>33</v>
      </c>
      <c r="E26" s="39" t="str">
        <f>IF(C25+C26=0," ",IF(C25&gt;C26,B25,B26))</f>
        <v>South Lamar</v>
      </c>
      <c r="F26" s="55">
        <v>41</v>
      </c>
      <c r="G26" s="66"/>
      <c r="H26" s="18"/>
      <c r="J26" s="3"/>
      <c r="L26" s="4"/>
      <c r="M26" s="63"/>
    </row>
    <row r="27" spans="1:13" ht="11.25" customHeight="1" thickBot="1">
      <c r="A27" s="45" t="s">
        <v>33</v>
      </c>
      <c r="B27" s="28" t="str">
        <f>Q3</f>
        <v>Section</v>
      </c>
      <c r="C27" s="38">
        <v>6</v>
      </c>
      <c r="D27" s="50">
        <v>21</v>
      </c>
      <c r="E27" s="62" t="str">
        <f>IF(C27+C28=0," ",IF(C27&gt;C28,B27,B28))</f>
        <v>Hazlewood</v>
      </c>
      <c r="F27" s="56">
        <v>6</v>
      </c>
      <c r="G27" s="66"/>
      <c r="H27" s="18"/>
      <c r="J27" s="3"/>
      <c r="L27" s="4"/>
      <c r="M27" s="63"/>
    </row>
    <row r="28" spans="1:14" ht="11.25" customHeight="1" thickBot="1">
      <c r="A28" s="44">
        <v>10</v>
      </c>
      <c r="B28" s="29" t="str">
        <f>W4</f>
        <v>Hazlewood</v>
      </c>
      <c r="C28" s="1">
        <v>18</v>
      </c>
      <c r="D28" s="49"/>
      <c r="E28" s="18"/>
      <c r="F28" s="38"/>
      <c r="G28" s="52" t="s">
        <v>33</v>
      </c>
      <c r="H28" s="60" t="str">
        <f>IF(F26+F27=0," ",IF(F26&gt;F27,E26,E27))</f>
        <v>South Lamar</v>
      </c>
      <c r="I28" s="53">
        <v>19</v>
      </c>
      <c r="J28" s="66"/>
      <c r="L28" s="4"/>
      <c r="M28" s="63"/>
      <c r="N28" s="2" t="s">
        <v>38</v>
      </c>
    </row>
    <row r="29" spans="1:14" ht="11.25" customHeight="1" thickBot="1">
      <c r="A29" s="45" t="s">
        <v>33</v>
      </c>
      <c r="B29" s="28" t="str">
        <f>N2</f>
        <v>Wadley</v>
      </c>
      <c r="C29" s="38">
        <v>48</v>
      </c>
      <c r="D29" s="46"/>
      <c r="E29" s="18"/>
      <c r="G29" s="52">
        <v>27</v>
      </c>
      <c r="H29" s="40" t="str">
        <f>IF(F30+F31=0," ",IF(F30&gt;F31,E30,E31))</f>
        <v>Wadley</v>
      </c>
      <c r="I29" s="57">
        <v>20</v>
      </c>
      <c r="J29" s="66"/>
      <c r="L29" s="4"/>
      <c r="M29" s="63"/>
      <c r="N29" s="16" t="s">
        <v>19</v>
      </c>
    </row>
    <row r="30" spans="1:14" ht="11.25" customHeight="1" thickBot="1">
      <c r="A30" s="44">
        <v>11</v>
      </c>
      <c r="B30" s="29" t="str">
        <f>T5</f>
        <v>Marion Cty</v>
      </c>
      <c r="C30" s="1">
        <v>0</v>
      </c>
      <c r="D30" s="50" t="s">
        <v>33</v>
      </c>
      <c r="E30" s="60" t="str">
        <f>IF(C29+C30=0," ",IF(C29&gt;C30,B29,B30))</f>
        <v>Wadley</v>
      </c>
      <c r="F30" s="55">
        <v>34</v>
      </c>
      <c r="G30" s="65"/>
      <c r="H30" s="18"/>
      <c r="I30" s="4"/>
      <c r="J30" s="66"/>
      <c r="L30" s="4"/>
      <c r="M30" s="63"/>
      <c r="N30" s="2"/>
    </row>
    <row r="31" spans="1:14" ht="11.25" customHeight="1" thickBot="1">
      <c r="A31" s="45" t="s">
        <v>33</v>
      </c>
      <c r="B31" s="28" t="str">
        <f>W3</f>
        <v>Addison</v>
      </c>
      <c r="C31" s="38">
        <v>35</v>
      </c>
      <c r="D31" s="50">
        <v>22</v>
      </c>
      <c r="E31" s="40" t="str">
        <f>IF(C31+C32=0," ",IF(C31&gt;C32,B31,B32))</f>
        <v>Addison</v>
      </c>
      <c r="F31" s="56">
        <v>20</v>
      </c>
      <c r="G31" s="65"/>
      <c r="H31" s="18"/>
      <c r="I31" s="4"/>
      <c r="J31" s="66"/>
      <c r="L31" s="4"/>
      <c r="M31" s="63"/>
      <c r="N31" s="16" t="s">
        <v>27</v>
      </c>
    </row>
    <row r="32" spans="1:14" ht="11.25" customHeight="1" thickBot="1">
      <c r="A32" s="44">
        <v>12</v>
      </c>
      <c r="B32" s="29" t="str">
        <f>Q4</f>
        <v>Valley Head</v>
      </c>
      <c r="C32" s="1">
        <v>12</v>
      </c>
      <c r="D32" s="49"/>
      <c r="E32" s="18"/>
      <c r="G32" s="3"/>
      <c r="H32" s="18"/>
      <c r="I32" s="4"/>
      <c r="J32" s="50" t="s">
        <v>33</v>
      </c>
      <c r="K32" s="60" t="str">
        <f>IF(I28+I29=0," ",IF(I28&gt;I29,H28,H29))</f>
        <v>Wadley</v>
      </c>
      <c r="L32" s="53">
        <v>7</v>
      </c>
      <c r="M32" s="63"/>
      <c r="N32" s="2" t="s">
        <v>9</v>
      </c>
    </row>
    <row r="33" spans="1:14" ht="11.25" customHeight="1" thickBot="1">
      <c r="A33" s="45" t="s">
        <v>33</v>
      </c>
      <c r="B33" s="28" t="str">
        <f>Q2</f>
        <v>Cedar Bluff</v>
      </c>
      <c r="C33" s="38">
        <v>34</v>
      </c>
      <c r="D33" s="46"/>
      <c r="E33" s="18"/>
      <c r="G33" s="3"/>
      <c r="H33" s="18"/>
      <c r="I33" s="4"/>
      <c r="J33" s="50">
        <v>30</v>
      </c>
      <c r="K33" s="40" t="str">
        <f>IF(I36+I37=0," ",IF(I36&gt;I37,H36,H37))</f>
        <v>Hubbard </v>
      </c>
      <c r="L33" s="57">
        <v>18</v>
      </c>
      <c r="M33" s="63"/>
      <c r="N33" s="2" t="s">
        <v>10</v>
      </c>
    </row>
    <row r="34" spans="1:14" ht="11.25" customHeight="1" thickBot="1">
      <c r="A34" s="44">
        <v>13</v>
      </c>
      <c r="B34" s="29" t="str">
        <f>W5</f>
        <v>Hackleburg</v>
      </c>
      <c r="C34" s="1">
        <v>7</v>
      </c>
      <c r="D34" s="50" t="s">
        <v>33</v>
      </c>
      <c r="E34" s="39" t="str">
        <f>IF(C33+C34=0," ",IF(C33&gt;C34,B33,B34))</f>
        <v>Cedar Bluff</v>
      </c>
      <c r="F34" s="55">
        <v>35</v>
      </c>
      <c r="G34" s="66"/>
      <c r="H34" s="18"/>
      <c r="I34" s="4"/>
      <c r="J34" s="63"/>
      <c r="N34" s="16" t="s">
        <v>12</v>
      </c>
    </row>
    <row r="35" spans="1:14" ht="11.25" customHeight="1" thickBot="1">
      <c r="A35" s="45" t="s">
        <v>33</v>
      </c>
      <c r="B35" s="28" t="str">
        <f>T3</f>
        <v>Parrish</v>
      </c>
      <c r="C35" s="38">
        <v>15</v>
      </c>
      <c r="D35" s="50">
        <v>23</v>
      </c>
      <c r="E35" s="62" t="str">
        <f>IF(C35+C36=0," ",IF(C35&gt;C36,B35,B36))</f>
        <v>Winterboro</v>
      </c>
      <c r="F35" s="56">
        <v>26</v>
      </c>
      <c r="G35" s="66"/>
      <c r="H35" s="18"/>
      <c r="I35" s="4"/>
      <c r="J35" s="63"/>
      <c r="N35" s="16" t="s">
        <v>11</v>
      </c>
    </row>
    <row r="36" spans="1:10" ht="11.25" customHeight="1" thickBot="1">
      <c r="A36" s="44">
        <v>14</v>
      </c>
      <c r="B36" s="29" t="str">
        <f>N4</f>
        <v>Winterboro</v>
      </c>
      <c r="C36" s="1">
        <v>22</v>
      </c>
      <c r="D36" s="49"/>
      <c r="E36" s="18"/>
      <c r="F36" s="38"/>
      <c r="G36" s="52" t="s">
        <v>33</v>
      </c>
      <c r="H36" s="60" t="str">
        <f>IF(F34+F35=0," ",IF(F34&gt;F35,E34,E35))</f>
        <v>Cedar Bluff</v>
      </c>
      <c r="I36" s="53">
        <v>20</v>
      </c>
      <c r="J36" s="63"/>
    </row>
    <row r="37" spans="1:14" ht="11.25" customHeight="1" thickBot="1">
      <c r="A37" s="45" t="s">
        <v>33</v>
      </c>
      <c r="B37" s="28" t="str">
        <f>W2</f>
        <v>Hubbard </v>
      </c>
      <c r="C37" s="38">
        <v>57</v>
      </c>
      <c r="D37" s="46"/>
      <c r="E37" s="18"/>
      <c r="G37" s="52">
        <v>28</v>
      </c>
      <c r="H37" s="40" t="str">
        <f>IF(F38+F39=0," ",IF(F38&gt;F39,E38,E39))</f>
        <v>Hubbard </v>
      </c>
      <c r="I37" s="57">
        <v>48</v>
      </c>
      <c r="J37" s="63"/>
      <c r="N37" s="37" t="s">
        <v>29</v>
      </c>
    </row>
    <row r="38" spans="1:7" ht="11.25" customHeight="1" thickBot="1">
      <c r="A38" s="44">
        <v>15</v>
      </c>
      <c r="B38" s="29" t="str">
        <f>Q5</f>
        <v>Appalachian</v>
      </c>
      <c r="C38" s="1">
        <v>0</v>
      </c>
      <c r="D38" s="50" t="s">
        <v>33</v>
      </c>
      <c r="E38" s="60" t="str">
        <f>IF(C37+C38=0," ",IF(C37&gt;C38,B37,B38))</f>
        <v>Hubbard </v>
      </c>
      <c r="F38" s="55">
        <v>32</v>
      </c>
      <c r="G38" s="63"/>
    </row>
    <row r="39" spans="1:14" ht="11.25" customHeight="1" thickBot="1">
      <c r="A39" s="45" t="s">
        <v>33</v>
      </c>
      <c r="B39" s="28" t="str">
        <f>N3</f>
        <v>Ragland</v>
      </c>
      <c r="C39" s="38">
        <v>44</v>
      </c>
      <c r="D39" s="50">
        <v>24</v>
      </c>
      <c r="E39" s="40" t="str">
        <f>IF(C39+C40=0," ",IF(C39&gt;C40,B39,B40))</f>
        <v>Ragland</v>
      </c>
      <c r="F39" s="56">
        <v>7</v>
      </c>
      <c r="G39" s="63"/>
      <c r="N39" s="37" t="s">
        <v>28</v>
      </c>
    </row>
    <row r="40" spans="1:4" ht="11.25" customHeight="1" thickBot="1">
      <c r="A40" s="44">
        <v>16</v>
      </c>
      <c r="B40" s="31" t="str">
        <f>T4</f>
        <v>Berry</v>
      </c>
      <c r="C40" s="56">
        <v>20</v>
      </c>
      <c r="D40" s="48"/>
    </row>
    <row r="41" ht="11.25" customHeight="1"/>
    <row r="42" ht="11.25">
      <c r="B42" s="2" t="s">
        <v>30</v>
      </c>
    </row>
    <row r="43" ht="11.25">
      <c r="B43" s="2" t="s">
        <v>31</v>
      </c>
    </row>
    <row r="44" ht="11.25">
      <c r="B44" s="2" t="s">
        <v>32</v>
      </c>
    </row>
  </sheetData>
  <sheetProtection/>
  <protectedRanges>
    <protectedRange sqref="C9:C40 F10:F11 F14:F15 F18:F19 F22:F23 F26:F27 F34:F35 F38:F39 I12:I13 I20:I21 I28:I29 I36:I37 O24:O25 L16:L17 L32:L33" name="SCORES"/>
  </protectedRanges>
  <mergeCells count="14">
    <mergeCell ref="G10:G11"/>
    <mergeCell ref="G14:G15"/>
    <mergeCell ref="G18:G19"/>
    <mergeCell ref="G22:G23"/>
    <mergeCell ref="J34:J37"/>
    <mergeCell ref="G30:G31"/>
    <mergeCell ref="G26:G27"/>
    <mergeCell ref="G38:G39"/>
    <mergeCell ref="G34:G35"/>
    <mergeCell ref="M26:M33"/>
    <mergeCell ref="M16:M23"/>
    <mergeCell ref="J12:J15"/>
    <mergeCell ref="J18:J21"/>
    <mergeCell ref="J28:J31"/>
  </mergeCells>
  <printOptions/>
  <pageMargins left="0.5" right="0.25" top="0.5" bottom="0.25" header="0.25" footer="0.2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Q24" sqref="Q24"/>
    </sheetView>
  </sheetViews>
  <sheetFormatPr defaultColWidth="9.140625" defaultRowHeight="11.25" customHeight="1"/>
  <cols>
    <col min="1" max="1" width="2.7109375" style="1" customWidth="1"/>
    <col min="2" max="2" width="13.7109375" style="4" customWidth="1"/>
    <col min="3" max="3" width="4.7109375" style="1" customWidth="1"/>
    <col min="4" max="4" width="2.7109375" style="1" customWidth="1"/>
    <col min="5" max="5" width="13.7109375" style="4" customWidth="1"/>
    <col min="6" max="6" width="4.7109375" style="1" customWidth="1"/>
    <col min="7" max="7" width="2.7109375" style="1" customWidth="1"/>
    <col min="8" max="8" width="13.7109375" style="4" customWidth="1"/>
    <col min="9" max="9" width="4.7109375" style="1" customWidth="1"/>
    <col min="10" max="10" width="2.7109375" style="1" customWidth="1"/>
    <col min="11" max="11" width="13.7109375" style="4" customWidth="1"/>
    <col min="12" max="12" width="4.7109375" style="1" customWidth="1"/>
    <col min="13" max="13" width="2.7109375" style="1" customWidth="1"/>
    <col min="14" max="14" width="13.7109375" style="4" customWidth="1"/>
    <col min="15" max="15" width="4.7109375" style="4" customWidth="1"/>
    <col min="16" max="16" width="2.7109375" style="4" customWidth="1"/>
    <col min="17" max="17" width="13.7109375" style="4" customWidth="1"/>
    <col min="18" max="19" width="3.7109375" style="4" customWidth="1"/>
    <col min="20" max="20" width="13.7109375" style="4" customWidth="1"/>
    <col min="21" max="22" width="3.7109375" style="4" customWidth="1"/>
    <col min="23" max="23" width="13.7109375" style="4" customWidth="1"/>
    <col min="24" max="16384" width="14.8515625" style="4" customWidth="1"/>
  </cols>
  <sheetData>
    <row r="1" spans="1:23" ht="11.25" customHeight="1">
      <c r="A1" s="15" t="s">
        <v>14</v>
      </c>
      <c r="B1" s="6" t="s">
        <v>0</v>
      </c>
      <c r="C1" s="3"/>
      <c r="D1" s="3"/>
      <c r="E1" s="6" t="s">
        <v>1</v>
      </c>
      <c r="F1" s="3"/>
      <c r="G1" s="3"/>
      <c r="H1" s="6" t="s">
        <v>2</v>
      </c>
      <c r="I1" s="3"/>
      <c r="J1" s="3"/>
      <c r="K1" s="6" t="s">
        <v>3</v>
      </c>
      <c r="L1" s="3"/>
      <c r="M1" s="3"/>
      <c r="N1" s="6" t="s">
        <v>4</v>
      </c>
      <c r="O1" s="2"/>
      <c r="P1" s="2"/>
      <c r="Q1" s="6" t="s">
        <v>5</v>
      </c>
      <c r="R1" s="2"/>
      <c r="S1" s="2"/>
      <c r="T1" s="6" t="s">
        <v>6</v>
      </c>
      <c r="U1" s="2"/>
      <c r="V1" s="2"/>
      <c r="W1" s="6" t="s">
        <v>7</v>
      </c>
    </row>
    <row r="2" spans="1:23" ht="11.25" customHeight="1">
      <c r="A2" s="7">
        <v>1</v>
      </c>
      <c r="B2" s="8" t="s">
        <v>216</v>
      </c>
      <c r="E2" s="8" t="s">
        <v>63</v>
      </c>
      <c r="H2" s="8" t="s">
        <v>64</v>
      </c>
      <c r="K2" s="8" t="s">
        <v>66</v>
      </c>
      <c r="L2" s="5"/>
      <c r="N2" s="8" t="s">
        <v>70</v>
      </c>
      <c r="Q2" s="8" t="s">
        <v>73</v>
      </c>
      <c r="T2" s="8" t="s">
        <v>166</v>
      </c>
      <c r="W2" s="8" t="s">
        <v>78</v>
      </c>
    </row>
    <row r="3" spans="1:23" ht="11.25" customHeight="1">
      <c r="A3" s="7">
        <v>2</v>
      </c>
      <c r="B3" s="8" t="s">
        <v>220</v>
      </c>
      <c r="E3" s="8" t="s">
        <v>233</v>
      </c>
      <c r="H3" s="8" t="s">
        <v>65</v>
      </c>
      <c r="K3" s="8" t="s">
        <v>68</v>
      </c>
      <c r="L3" s="5"/>
      <c r="N3" s="8" t="s">
        <v>69</v>
      </c>
      <c r="Q3" s="8" t="s">
        <v>74</v>
      </c>
      <c r="T3" s="8" t="s">
        <v>76</v>
      </c>
      <c r="W3" s="8" t="s">
        <v>80</v>
      </c>
    </row>
    <row r="4" spans="1:23" ht="11.25" customHeight="1">
      <c r="A4" s="7">
        <v>3</v>
      </c>
      <c r="B4" s="8" t="s">
        <v>219</v>
      </c>
      <c r="E4" s="8" t="s">
        <v>194</v>
      </c>
      <c r="H4" s="8" t="s">
        <v>178</v>
      </c>
      <c r="K4" s="8" t="s">
        <v>67</v>
      </c>
      <c r="L4" s="5"/>
      <c r="N4" s="8" t="s">
        <v>71</v>
      </c>
      <c r="Q4" s="8" t="s">
        <v>75</v>
      </c>
      <c r="T4" s="8" t="s">
        <v>196</v>
      </c>
      <c r="W4" s="8" t="s">
        <v>197</v>
      </c>
    </row>
    <row r="5" spans="1:23" ht="11.25" customHeight="1">
      <c r="A5" s="7">
        <v>4</v>
      </c>
      <c r="B5" s="8" t="s">
        <v>217</v>
      </c>
      <c r="E5" s="8" t="s">
        <v>177</v>
      </c>
      <c r="H5" s="8" t="s">
        <v>195</v>
      </c>
      <c r="K5" s="8" t="s">
        <v>218</v>
      </c>
      <c r="L5" s="5"/>
      <c r="N5" s="8" t="s">
        <v>72</v>
      </c>
      <c r="Q5" s="8" t="s">
        <v>179</v>
      </c>
      <c r="T5" s="24" t="s">
        <v>77</v>
      </c>
      <c r="W5" s="8" t="s">
        <v>79</v>
      </c>
    </row>
    <row r="6" spans="1:23" ht="11.25" customHeight="1">
      <c r="A6" s="3"/>
      <c r="B6" s="32"/>
      <c r="E6" s="32"/>
      <c r="H6" s="32"/>
      <c r="L6" s="5"/>
      <c r="N6" s="32"/>
      <c r="Q6" s="32"/>
      <c r="T6" s="33"/>
      <c r="W6" s="32"/>
    </row>
    <row r="7" spans="1:23" ht="11.25" customHeight="1">
      <c r="A7" s="3"/>
      <c r="B7" s="35" t="s">
        <v>21</v>
      </c>
      <c r="E7" s="32"/>
      <c r="H7" s="32"/>
      <c r="K7" s="32"/>
      <c r="L7" s="5"/>
      <c r="N7" s="32"/>
      <c r="Q7" s="32"/>
      <c r="T7" s="32"/>
      <c r="W7" s="32"/>
    </row>
    <row r="8" spans="1:5" ht="11.25" customHeight="1" thickBot="1">
      <c r="A8" s="3"/>
      <c r="B8" s="10" t="s">
        <v>34</v>
      </c>
      <c r="C8" s="3" t="s">
        <v>20</v>
      </c>
      <c r="E8" s="1" t="s">
        <v>22</v>
      </c>
    </row>
    <row r="9" spans="1:8" ht="11.25" customHeight="1">
      <c r="A9" s="43" t="s">
        <v>33</v>
      </c>
      <c r="B9" s="27" t="str">
        <f>H2</f>
        <v>Luverne</v>
      </c>
      <c r="C9" s="38">
        <v>29</v>
      </c>
      <c r="D9" s="47"/>
      <c r="E9" s="3" t="s">
        <v>35</v>
      </c>
      <c r="F9" s="3" t="s">
        <v>20</v>
      </c>
      <c r="H9" s="1" t="s">
        <v>23</v>
      </c>
    </row>
    <row r="10" spans="1:8" ht="11.25" customHeight="1" thickBot="1">
      <c r="A10" s="44">
        <v>1</v>
      </c>
      <c r="B10" s="12" t="str">
        <f>B5</f>
        <v>Georgiana</v>
      </c>
      <c r="C10" s="1">
        <v>6</v>
      </c>
      <c r="D10" s="50" t="s">
        <v>33</v>
      </c>
      <c r="E10" s="61" t="str">
        <f>IF(C9+C10=0," ",IF(C9&gt;C10,B9,B10))</f>
        <v>Luverne</v>
      </c>
      <c r="F10" s="55">
        <v>13</v>
      </c>
      <c r="G10" s="64"/>
      <c r="H10" s="1" t="s">
        <v>24</v>
      </c>
    </row>
    <row r="11" spans="1:9" ht="11.25" customHeight="1" thickBot="1">
      <c r="A11" s="45" t="s">
        <v>33</v>
      </c>
      <c r="B11" s="27" t="str">
        <f>E3</f>
        <v>Cottonwood</v>
      </c>
      <c r="C11" s="38">
        <v>34</v>
      </c>
      <c r="D11" s="50">
        <v>17</v>
      </c>
      <c r="E11" s="40" t="str">
        <f>IF(C11+C12=0," ",IF(C11&gt;C12,B11,B12))</f>
        <v>Cottonwood</v>
      </c>
      <c r="F11" s="56">
        <v>14</v>
      </c>
      <c r="G11" s="64"/>
      <c r="H11" s="3" t="s">
        <v>36</v>
      </c>
      <c r="I11" s="3" t="s">
        <v>20</v>
      </c>
    </row>
    <row r="12" spans="1:10" ht="11.25" customHeight="1" thickBot="1">
      <c r="A12" s="44">
        <v>2</v>
      </c>
      <c r="B12" s="4" t="str">
        <f>K4</f>
        <v>Billingsley</v>
      </c>
      <c r="C12" s="1">
        <v>8</v>
      </c>
      <c r="D12" s="49"/>
      <c r="E12" s="41"/>
      <c r="F12" s="38"/>
      <c r="G12" s="52" t="s">
        <v>33</v>
      </c>
      <c r="H12" s="60" t="str">
        <f>IF(F10+F11=0," ",IF(F10&gt;F11,E10,E11))</f>
        <v>Cottonwood</v>
      </c>
      <c r="I12" s="53">
        <v>27</v>
      </c>
      <c r="J12" s="64"/>
    </row>
    <row r="13" spans="1:11" ht="11.25" customHeight="1" thickBot="1">
      <c r="A13" s="45" t="s">
        <v>33</v>
      </c>
      <c r="B13" s="28" t="str">
        <f>B2</f>
        <v>Red Level</v>
      </c>
      <c r="C13" s="38">
        <v>32</v>
      </c>
      <c r="D13" s="46"/>
      <c r="E13" s="18"/>
      <c r="G13" s="52">
        <v>25</v>
      </c>
      <c r="H13" s="40" t="str">
        <f>IF(F14+F15=0," ",IF(F14&gt;F15,E14,E15))</f>
        <v>Red Level</v>
      </c>
      <c r="I13" s="57">
        <v>18</v>
      </c>
      <c r="J13" s="64"/>
      <c r="K13" s="1" t="s">
        <v>25</v>
      </c>
    </row>
    <row r="14" spans="1:11" ht="11.25" customHeight="1" thickBot="1">
      <c r="A14" s="44">
        <v>3</v>
      </c>
      <c r="B14" s="29" t="str">
        <f>H5</f>
        <v>GW Long</v>
      </c>
      <c r="C14" s="1">
        <v>7</v>
      </c>
      <c r="D14" s="50" t="s">
        <v>33</v>
      </c>
      <c r="E14" s="39" t="str">
        <f>IF(C13+C14=0," ",IF(C13&gt;C14,B13,B14))</f>
        <v>Red Level</v>
      </c>
      <c r="F14" s="55">
        <v>21</v>
      </c>
      <c r="G14" s="65"/>
      <c r="H14" s="18"/>
      <c r="I14" s="11"/>
      <c r="J14" s="64"/>
      <c r="K14" s="1" t="s">
        <v>24</v>
      </c>
    </row>
    <row r="15" spans="1:12" ht="11.25" customHeight="1" thickBot="1">
      <c r="A15" s="45" t="s">
        <v>33</v>
      </c>
      <c r="B15" s="28" t="str">
        <f>K3</f>
        <v>Gordo</v>
      </c>
      <c r="C15" s="38">
        <v>21</v>
      </c>
      <c r="D15" s="50">
        <v>18</v>
      </c>
      <c r="E15" s="62" t="str">
        <f>IF(C15+C16=0," ",IF(C15&gt;C16,B15,B16))</f>
        <v>Houston Cty</v>
      </c>
      <c r="F15" s="56">
        <v>6</v>
      </c>
      <c r="G15" s="65"/>
      <c r="H15" s="18"/>
      <c r="I15" s="4"/>
      <c r="J15" s="64"/>
      <c r="K15" s="3" t="s">
        <v>37</v>
      </c>
      <c r="L15" s="3" t="s">
        <v>20</v>
      </c>
    </row>
    <row r="16" spans="1:13" ht="11.25" customHeight="1" thickBot="1">
      <c r="A16" s="44">
        <v>4</v>
      </c>
      <c r="B16" s="29" t="str">
        <f>E4</f>
        <v>Houston Cty</v>
      </c>
      <c r="C16" s="1">
        <v>55</v>
      </c>
      <c r="D16" s="49"/>
      <c r="E16" s="18"/>
      <c r="G16" s="3"/>
      <c r="H16" s="18"/>
      <c r="I16" s="4"/>
      <c r="J16" s="50" t="s">
        <v>33</v>
      </c>
      <c r="K16" s="39" t="str">
        <f>IF(I12+I13=0," ",IF(I12&gt;I13,H12,H13))</f>
        <v>Cottonwood</v>
      </c>
      <c r="L16" s="53">
        <v>13</v>
      </c>
      <c r="M16" s="64"/>
    </row>
    <row r="17" spans="1:13" ht="11.25" customHeight="1" thickBot="1">
      <c r="A17" s="45" t="s">
        <v>33</v>
      </c>
      <c r="B17" s="28" t="str">
        <f>E2</f>
        <v>Houston Academy</v>
      </c>
      <c r="C17" s="38">
        <v>44</v>
      </c>
      <c r="D17" s="46"/>
      <c r="E17" s="18"/>
      <c r="G17" s="3"/>
      <c r="H17" s="18"/>
      <c r="I17" s="4"/>
      <c r="J17" s="50">
        <v>29</v>
      </c>
      <c r="K17" s="62" t="str">
        <f>IF(I20+I21=0," ",IF(I20&gt;I21,H20,H21))</f>
        <v>Leroy</v>
      </c>
      <c r="L17" s="57">
        <v>27</v>
      </c>
      <c r="M17" s="64"/>
    </row>
    <row r="18" spans="1:13" ht="11.25" customHeight="1" thickBot="1">
      <c r="A18" s="44">
        <v>5</v>
      </c>
      <c r="B18" s="29" t="str">
        <f>K5</f>
        <v>Hale Cty</v>
      </c>
      <c r="C18" s="1">
        <v>12</v>
      </c>
      <c r="D18" s="50" t="s">
        <v>33</v>
      </c>
      <c r="E18" s="39" t="str">
        <f>IF(C17+C18=0," ",IF(C17&gt;C18,B17,B18))</f>
        <v>Houston Academy</v>
      </c>
      <c r="F18" s="55">
        <v>0</v>
      </c>
      <c r="G18" s="66"/>
      <c r="H18" s="18"/>
      <c r="I18" s="4"/>
      <c r="J18" s="65"/>
      <c r="L18" s="4"/>
      <c r="M18" s="64"/>
    </row>
    <row r="19" spans="1:13" ht="11.25" customHeight="1" thickBot="1">
      <c r="A19" s="45" t="s">
        <v>33</v>
      </c>
      <c r="B19" s="28" t="str">
        <f>H3</f>
        <v>Marbury</v>
      </c>
      <c r="C19" s="38">
        <v>6</v>
      </c>
      <c r="D19" s="50">
        <v>19</v>
      </c>
      <c r="E19" s="62" t="str">
        <f>IF(C19+C20=0," ",IF(C19&gt;C20,B19,B20))</f>
        <v>Leroy</v>
      </c>
      <c r="F19" s="56">
        <v>20</v>
      </c>
      <c r="G19" s="66"/>
      <c r="H19" s="18"/>
      <c r="I19" s="4"/>
      <c r="J19" s="65"/>
      <c r="L19" s="4"/>
      <c r="M19" s="64"/>
    </row>
    <row r="20" spans="1:13" ht="11.25" customHeight="1" thickBot="1">
      <c r="A20" s="44">
        <v>6</v>
      </c>
      <c r="B20" s="29" t="str">
        <f>B4</f>
        <v>Leroy</v>
      </c>
      <c r="C20" s="1">
        <v>35</v>
      </c>
      <c r="D20" s="49"/>
      <c r="E20" s="18"/>
      <c r="F20" s="38"/>
      <c r="G20" s="52" t="s">
        <v>33</v>
      </c>
      <c r="H20" s="39" t="str">
        <f>IF(F18+F19=0," ",IF(F18&gt;F19,E18,E19))</f>
        <v>Leroy</v>
      </c>
      <c r="I20" s="53">
        <v>17</v>
      </c>
      <c r="J20" s="65"/>
      <c r="L20" s="4"/>
      <c r="M20" s="64"/>
    </row>
    <row r="21" spans="1:13" ht="11.25" customHeight="1" thickBot="1">
      <c r="A21" s="45" t="s">
        <v>33</v>
      </c>
      <c r="B21" s="28" t="str">
        <f>K2</f>
        <v>Calera</v>
      </c>
      <c r="C21" s="38">
        <v>27</v>
      </c>
      <c r="D21" s="46"/>
      <c r="E21" s="18"/>
      <c r="G21" s="52">
        <v>26</v>
      </c>
      <c r="H21" s="62" t="str">
        <f>IF(F22+F23=0," ",IF(F22&gt;F23,E22,E23))</f>
        <v>Southern Chctw</v>
      </c>
      <c r="I21" s="57">
        <v>0</v>
      </c>
      <c r="J21" s="65"/>
      <c r="L21" s="4"/>
      <c r="M21" s="64"/>
    </row>
    <row r="22" spans="1:14" ht="11.25" customHeight="1" thickBot="1">
      <c r="A22" s="44">
        <v>7</v>
      </c>
      <c r="B22" s="29" t="str">
        <f>E5</f>
        <v>Elba</v>
      </c>
      <c r="C22" s="1">
        <v>26</v>
      </c>
      <c r="D22" s="50" t="s">
        <v>33</v>
      </c>
      <c r="E22" s="60" t="str">
        <f>IF(C21+C22=0," ",IF(C21&gt;C22,B21,B22))</f>
        <v>Calera</v>
      </c>
      <c r="F22" s="55">
        <v>12</v>
      </c>
      <c r="G22" s="65"/>
      <c r="H22" s="18"/>
      <c r="J22" s="3"/>
      <c r="L22" s="4"/>
      <c r="M22" s="64"/>
      <c r="N22" s="1" t="s">
        <v>26</v>
      </c>
    </row>
    <row r="23" spans="1:15" ht="11.25" customHeight="1" thickBot="1">
      <c r="A23" s="45" t="s">
        <v>33</v>
      </c>
      <c r="B23" s="28" t="str">
        <f>B3</f>
        <v>Southern Chctw</v>
      </c>
      <c r="C23" s="38">
        <v>28</v>
      </c>
      <c r="D23" s="50">
        <v>20</v>
      </c>
      <c r="E23" s="40" t="str">
        <f>IF(C23+C24=0," ",IF(C23&gt;C24,B23,B24))</f>
        <v>Southern Chctw</v>
      </c>
      <c r="F23" s="56">
        <v>23</v>
      </c>
      <c r="G23" s="65"/>
      <c r="H23" s="18"/>
      <c r="J23" s="3"/>
      <c r="L23" s="4"/>
      <c r="M23" s="64"/>
      <c r="N23" s="3" t="s">
        <v>211</v>
      </c>
      <c r="O23" s="2" t="s">
        <v>20</v>
      </c>
    </row>
    <row r="24" spans="1:17" ht="11.25" customHeight="1" thickBot="1">
      <c r="A24" s="44">
        <v>8</v>
      </c>
      <c r="B24" s="4" t="str">
        <f>H4</f>
        <v>Highland Home</v>
      </c>
      <c r="C24" s="1">
        <v>6</v>
      </c>
      <c r="D24" s="49"/>
      <c r="E24" s="18"/>
      <c r="G24" s="3"/>
      <c r="H24" s="18"/>
      <c r="J24" s="3"/>
      <c r="L24" s="4"/>
      <c r="M24" s="50" t="s">
        <v>33</v>
      </c>
      <c r="N24" s="25" t="str">
        <f>IF(L16+L17=0," ",IF(L16&gt;L17,K16,K17))</f>
        <v>Leroy</v>
      </c>
      <c r="O24" s="58">
        <v>17</v>
      </c>
      <c r="Q24" s="4" t="str">
        <f>IF(O24+O25=0," ",IF(O24&gt;O25,N24,N25))</f>
        <v>Leroy</v>
      </c>
    </row>
    <row r="25" spans="1:17" ht="11.25" customHeight="1" thickBot="1" thickTop="1">
      <c r="A25" s="45" t="s">
        <v>33</v>
      </c>
      <c r="B25" s="30" t="str">
        <f>T2</f>
        <v>Lamar Cty</v>
      </c>
      <c r="C25" s="21">
        <v>12</v>
      </c>
      <c r="D25" s="51"/>
      <c r="E25" s="42"/>
      <c r="F25" s="21"/>
      <c r="G25" s="22"/>
      <c r="H25" s="42"/>
      <c r="I25" s="21"/>
      <c r="J25" s="22"/>
      <c r="K25" s="23"/>
      <c r="L25" s="4"/>
      <c r="M25" s="50">
        <v>31</v>
      </c>
      <c r="N25" s="13" t="str">
        <f>IF(L32+L33=0," ",IF(L32&gt;L33,K32,K33))</f>
        <v>Woodland</v>
      </c>
      <c r="O25" s="59">
        <v>14</v>
      </c>
      <c r="P25" s="11"/>
      <c r="Q25" s="14" t="s">
        <v>8</v>
      </c>
    </row>
    <row r="26" spans="1:13" ht="11.25" customHeight="1" thickBot="1">
      <c r="A26" s="44">
        <v>9</v>
      </c>
      <c r="B26" s="29" t="str">
        <f>N5</f>
        <v>Lineville</v>
      </c>
      <c r="C26" s="1">
        <v>34</v>
      </c>
      <c r="D26" s="50" t="s">
        <v>33</v>
      </c>
      <c r="E26" s="60" t="str">
        <f>IF(C25+C26=0," ",IF(C25&gt;C26,B25,B26))</f>
        <v>Lineville</v>
      </c>
      <c r="F26" s="55">
        <v>17</v>
      </c>
      <c r="G26" s="66"/>
      <c r="H26" s="18"/>
      <c r="J26" s="3"/>
      <c r="L26" s="4"/>
      <c r="M26" s="63"/>
    </row>
    <row r="27" spans="1:13" ht="11.25" customHeight="1" thickBot="1">
      <c r="A27" s="45" t="s">
        <v>33</v>
      </c>
      <c r="B27" s="28" t="str">
        <f>Q3</f>
        <v>Gaston</v>
      </c>
      <c r="C27" s="38">
        <v>28</v>
      </c>
      <c r="D27" s="50">
        <v>21</v>
      </c>
      <c r="E27" s="40" t="str">
        <f>IF(C27+C28=0," ",IF(C27&gt;C28,B27,B28))</f>
        <v>Gaston</v>
      </c>
      <c r="F27" s="56">
        <v>14</v>
      </c>
      <c r="G27" s="66"/>
      <c r="H27" s="18"/>
      <c r="J27" s="3"/>
      <c r="L27" s="4"/>
      <c r="M27" s="63"/>
    </row>
    <row r="28" spans="1:14" ht="11.25" customHeight="1" thickBot="1">
      <c r="A28" s="44">
        <v>10</v>
      </c>
      <c r="B28" s="29" t="str">
        <f>W4</f>
        <v>Lexington</v>
      </c>
      <c r="C28" s="1">
        <v>13</v>
      </c>
      <c r="D28" s="49"/>
      <c r="E28" s="18"/>
      <c r="F28" s="38"/>
      <c r="G28" s="52" t="s">
        <v>33</v>
      </c>
      <c r="H28" s="39" t="str">
        <f>IF(F26+F27=0," ",IF(F26&gt;F27,E26,E27))</f>
        <v>Lineville</v>
      </c>
      <c r="I28" s="53">
        <v>0</v>
      </c>
      <c r="J28" s="66"/>
      <c r="L28" s="4"/>
      <c r="M28" s="63"/>
      <c r="N28" s="2" t="s">
        <v>38</v>
      </c>
    </row>
    <row r="29" spans="1:14" ht="11.25" customHeight="1" thickBot="1">
      <c r="A29" s="45" t="s">
        <v>33</v>
      </c>
      <c r="B29" s="28" t="str">
        <f>N2</f>
        <v>Clay Cty</v>
      </c>
      <c r="C29" s="38">
        <v>35</v>
      </c>
      <c r="D29" s="46"/>
      <c r="E29" s="18"/>
      <c r="G29" s="52">
        <v>27</v>
      </c>
      <c r="H29" s="62" t="str">
        <f>IF(F30+F31=0," ",IF(F30&gt;F31,E30,E31))</f>
        <v>Clay Cty</v>
      </c>
      <c r="I29" s="57">
        <v>27</v>
      </c>
      <c r="J29" s="66"/>
      <c r="L29" s="4"/>
      <c r="M29" s="63"/>
      <c r="N29" s="16" t="s">
        <v>19</v>
      </c>
    </row>
    <row r="30" spans="1:14" ht="11.25" customHeight="1" thickBot="1">
      <c r="A30" s="44">
        <v>11</v>
      </c>
      <c r="B30" s="29" t="str">
        <f>T5</f>
        <v>Cold Springs</v>
      </c>
      <c r="C30" s="1">
        <v>7</v>
      </c>
      <c r="D30" s="50" t="s">
        <v>33</v>
      </c>
      <c r="E30" s="39" t="str">
        <f>IF(C29+C30=0," ",IF(C29&gt;C30,B29,B30))</f>
        <v>Clay Cty</v>
      </c>
      <c r="F30" s="55">
        <v>33</v>
      </c>
      <c r="G30" s="65"/>
      <c r="H30" s="18"/>
      <c r="I30" s="11"/>
      <c r="J30" s="66"/>
      <c r="L30" s="4"/>
      <c r="M30" s="63"/>
      <c r="N30" s="2"/>
    </row>
    <row r="31" spans="1:14" ht="11.25" customHeight="1" thickBot="1">
      <c r="A31" s="45" t="s">
        <v>33</v>
      </c>
      <c r="B31" s="28" t="str">
        <f>W3</f>
        <v>Tanner</v>
      </c>
      <c r="C31" s="38">
        <v>7</v>
      </c>
      <c r="D31" s="50">
        <v>22</v>
      </c>
      <c r="E31" s="62" t="str">
        <f>IF(C31+C32=0," ",IF(C31&gt;C32,B31,B32))</f>
        <v>Sylvania</v>
      </c>
      <c r="F31" s="56">
        <v>12</v>
      </c>
      <c r="G31" s="65"/>
      <c r="H31" s="18"/>
      <c r="I31" s="4"/>
      <c r="J31" s="66"/>
      <c r="L31" s="4"/>
      <c r="M31" s="63"/>
      <c r="N31" s="16" t="s">
        <v>27</v>
      </c>
    </row>
    <row r="32" spans="1:14" ht="11.25" customHeight="1" thickBot="1">
      <c r="A32" s="44">
        <v>12</v>
      </c>
      <c r="B32" s="29" t="str">
        <f>Q4</f>
        <v>Sylvania</v>
      </c>
      <c r="C32" s="1">
        <v>20</v>
      </c>
      <c r="D32" s="49"/>
      <c r="E32" s="18"/>
      <c r="G32" s="3"/>
      <c r="H32" s="18"/>
      <c r="I32" s="4"/>
      <c r="J32" s="50" t="s">
        <v>33</v>
      </c>
      <c r="K32" s="60" t="str">
        <f>IF(I28+I29=0," ",IF(I28&gt;I29,H28,H29))</f>
        <v>Clay Cty</v>
      </c>
      <c r="L32" s="53">
        <v>20</v>
      </c>
      <c r="M32" s="63"/>
      <c r="N32" s="2" t="s">
        <v>9</v>
      </c>
    </row>
    <row r="33" spans="1:14" ht="11.25" customHeight="1" thickBot="1">
      <c r="A33" s="45" t="s">
        <v>33</v>
      </c>
      <c r="B33" s="28" t="str">
        <f>Q2</f>
        <v>Fyffe</v>
      </c>
      <c r="C33" s="38">
        <v>52</v>
      </c>
      <c r="D33" s="46"/>
      <c r="E33" s="18"/>
      <c r="F33" s="26"/>
      <c r="G33" s="3"/>
      <c r="H33" s="18"/>
      <c r="I33" s="4"/>
      <c r="J33" s="50">
        <v>30</v>
      </c>
      <c r="K33" s="40" t="str">
        <f>IF(I36+I37=0," ",IF(I36&gt;I37,H36,H37))</f>
        <v>Woodland</v>
      </c>
      <c r="L33" s="57">
        <v>21</v>
      </c>
      <c r="M33" s="63"/>
      <c r="N33" s="2" t="s">
        <v>10</v>
      </c>
    </row>
    <row r="34" spans="1:14" ht="11.25" customHeight="1" thickBot="1">
      <c r="A34" s="44">
        <v>13</v>
      </c>
      <c r="B34" s="29" t="str">
        <f>W5</f>
        <v>Hatton</v>
      </c>
      <c r="C34" s="1">
        <v>0</v>
      </c>
      <c r="D34" s="50" t="s">
        <v>33</v>
      </c>
      <c r="E34" s="39" t="str">
        <f>IF(C33+C34=0," ",IF(C33&gt;C34,B33,B34))</f>
        <v>Fyffe</v>
      </c>
      <c r="F34" s="55">
        <v>21</v>
      </c>
      <c r="G34" s="66"/>
      <c r="H34" s="18"/>
      <c r="I34" s="4"/>
      <c r="J34" s="63"/>
      <c r="N34" s="16" t="s">
        <v>12</v>
      </c>
    </row>
    <row r="35" spans="1:14" ht="11.25" customHeight="1" thickBot="1">
      <c r="A35" s="45" t="s">
        <v>33</v>
      </c>
      <c r="B35" s="28" t="str">
        <f>T3</f>
        <v>Holly Pond</v>
      </c>
      <c r="C35" s="38">
        <v>6</v>
      </c>
      <c r="D35" s="50">
        <v>23</v>
      </c>
      <c r="E35" s="62" t="str">
        <f>IF(C35+C36=0," ",IF(C35&gt;C36,B35,B36))</f>
        <v>Woodland</v>
      </c>
      <c r="F35" s="56">
        <v>30</v>
      </c>
      <c r="G35" s="66"/>
      <c r="H35" s="18"/>
      <c r="I35" s="4"/>
      <c r="J35" s="63"/>
      <c r="N35" s="16" t="s">
        <v>11</v>
      </c>
    </row>
    <row r="36" spans="1:10" ht="11.25" customHeight="1" thickBot="1">
      <c r="A36" s="44">
        <v>14</v>
      </c>
      <c r="B36" s="29" t="str">
        <f>N4</f>
        <v>Woodland</v>
      </c>
      <c r="C36" s="1">
        <v>29</v>
      </c>
      <c r="D36" s="49"/>
      <c r="E36" s="18"/>
      <c r="F36" s="38"/>
      <c r="G36" s="52" t="s">
        <v>33</v>
      </c>
      <c r="H36" s="60" t="str">
        <f>IF(F34+F35=0," ",IF(F34&gt;F35,E34,E35))</f>
        <v>Woodland</v>
      </c>
      <c r="I36" s="53">
        <v>36</v>
      </c>
      <c r="J36" s="63"/>
    </row>
    <row r="37" spans="1:14" ht="11.25" customHeight="1" thickBot="1">
      <c r="A37" s="45" t="s">
        <v>33</v>
      </c>
      <c r="B37" s="28" t="str">
        <f>W2</f>
        <v>Red Bay</v>
      </c>
      <c r="C37" s="38">
        <v>45</v>
      </c>
      <c r="D37" s="46"/>
      <c r="E37" s="18"/>
      <c r="G37" s="52">
        <v>28</v>
      </c>
      <c r="H37" s="40" t="str">
        <f>IF(F38+F39=0," ",IF(F38&gt;F39,E38,E39))</f>
        <v>Red Bay</v>
      </c>
      <c r="I37" s="57">
        <v>14</v>
      </c>
      <c r="J37" s="63"/>
      <c r="N37" s="37" t="s">
        <v>29</v>
      </c>
    </row>
    <row r="38" spans="1:7" ht="11.25" customHeight="1" thickBot="1">
      <c r="A38" s="44">
        <v>15</v>
      </c>
      <c r="B38" s="29" t="str">
        <f>Q5</f>
        <v>West End - Walnut</v>
      </c>
      <c r="C38" s="1">
        <v>0</v>
      </c>
      <c r="D38" s="50" t="s">
        <v>33</v>
      </c>
      <c r="E38" s="60" t="str">
        <f>IF(C37+C38=0," ",IF(C37&gt;C38,B37,B38))</f>
        <v>Red Bay</v>
      </c>
      <c r="F38" s="55">
        <v>21</v>
      </c>
      <c r="G38" s="63"/>
    </row>
    <row r="39" spans="1:14" ht="11.25" customHeight="1" thickBot="1">
      <c r="A39" s="45" t="s">
        <v>33</v>
      </c>
      <c r="B39" s="28" t="str">
        <f>N3</f>
        <v>Randolph Cty</v>
      </c>
      <c r="C39" s="38">
        <v>19</v>
      </c>
      <c r="D39" s="50">
        <v>24</v>
      </c>
      <c r="E39" s="40" t="str">
        <f>IF(C39+C40=0," ",IF(C39&gt;C40,B39,B40))</f>
        <v>Randolph Cty</v>
      </c>
      <c r="F39" s="56">
        <v>6</v>
      </c>
      <c r="G39" s="63"/>
      <c r="N39" s="37" t="s">
        <v>28</v>
      </c>
    </row>
    <row r="40" spans="1:4" ht="11.25" customHeight="1" thickBot="1">
      <c r="A40" s="44">
        <v>16</v>
      </c>
      <c r="B40" s="31" t="str">
        <f>T4</f>
        <v>Oakman</v>
      </c>
      <c r="C40" s="56">
        <v>0</v>
      </c>
      <c r="D40" s="48"/>
    </row>
    <row r="42" ht="11.25" customHeight="1">
      <c r="B42" s="2" t="s">
        <v>30</v>
      </c>
    </row>
    <row r="43" ht="11.25" customHeight="1">
      <c r="B43" s="2" t="s">
        <v>31</v>
      </c>
    </row>
    <row r="44" ht="11.25" customHeight="1">
      <c r="B44" s="2" t="s">
        <v>32</v>
      </c>
    </row>
  </sheetData>
  <mergeCells count="14">
    <mergeCell ref="G38:G39"/>
    <mergeCell ref="G30:G31"/>
    <mergeCell ref="J34:J37"/>
    <mergeCell ref="G10:G11"/>
    <mergeCell ref="G22:G23"/>
    <mergeCell ref="G14:G15"/>
    <mergeCell ref="G34:G35"/>
    <mergeCell ref="G26:G27"/>
    <mergeCell ref="G18:G19"/>
    <mergeCell ref="J12:J15"/>
    <mergeCell ref="J18:J21"/>
    <mergeCell ref="J28:J31"/>
    <mergeCell ref="M16:M23"/>
    <mergeCell ref="M26:M33"/>
  </mergeCells>
  <printOptions/>
  <pageMargins left="0.5" right="0.25" top="0.5" bottom="0.25" header="0.25" footer="0.2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A1">
      <selection activeCell="Q24" sqref="Q24"/>
    </sheetView>
  </sheetViews>
  <sheetFormatPr defaultColWidth="9.140625" defaultRowHeight="12.75"/>
  <cols>
    <col min="1" max="1" width="2.7109375" style="1" customWidth="1"/>
    <col min="2" max="2" width="13.7109375" style="4" customWidth="1"/>
    <col min="3" max="3" width="4.7109375" style="1" customWidth="1"/>
    <col min="4" max="4" width="2.7109375" style="1" customWidth="1"/>
    <col min="5" max="5" width="13.7109375" style="4" customWidth="1"/>
    <col min="6" max="6" width="4.7109375" style="1" customWidth="1"/>
    <col min="7" max="7" width="2.7109375" style="1" customWidth="1"/>
    <col min="8" max="8" width="13.7109375" style="4" customWidth="1"/>
    <col min="9" max="9" width="4.7109375" style="1" customWidth="1"/>
    <col min="10" max="10" width="2.7109375" style="1" customWidth="1"/>
    <col min="11" max="11" width="13.7109375" style="4" customWidth="1"/>
    <col min="12" max="12" width="4.7109375" style="1" customWidth="1"/>
    <col min="13" max="13" width="2.7109375" style="1" customWidth="1"/>
    <col min="14" max="14" width="13.7109375" style="4" customWidth="1"/>
    <col min="15" max="15" width="4.7109375" style="4" customWidth="1"/>
    <col min="16" max="16" width="2.7109375" style="4" customWidth="1"/>
    <col min="17" max="17" width="13.7109375" style="4" customWidth="1"/>
    <col min="18" max="19" width="3.7109375" style="4" customWidth="1"/>
    <col min="20" max="20" width="13.7109375" style="4" customWidth="1"/>
    <col min="21" max="22" width="3.7109375" style="4" customWidth="1"/>
    <col min="23" max="23" width="13.7109375" style="4" customWidth="1"/>
    <col min="24" max="16384" width="14.8515625" style="4" customWidth="1"/>
  </cols>
  <sheetData>
    <row r="1" spans="1:23" ht="11.25" customHeight="1">
      <c r="A1" s="15" t="s">
        <v>15</v>
      </c>
      <c r="B1" s="6" t="s">
        <v>0</v>
      </c>
      <c r="C1" s="3"/>
      <c r="D1" s="3"/>
      <c r="E1" s="6" t="s">
        <v>1</v>
      </c>
      <c r="F1" s="3"/>
      <c r="G1" s="3"/>
      <c r="H1" s="6" t="s">
        <v>2</v>
      </c>
      <c r="I1" s="3"/>
      <c r="J1" s="3"/>
      <c r="K1" s="6" t="s">
        <v>3</v>
      </c>
      <c r="L1" s="3"/>
      <c r="M1" s="3"/>
      <c r="N1" s="6" t="s">
        <v>4</v>
      </c>
      <c r="O1" s="2"/>
      <c r="P1" s="2"/>
      <c r="Q1" s="6" t="s">
        <v>5</v>
      </c>
      <c r="R1" s="2"/>
      <c r="S1" s="2"/>
      <c r="T1" s="6" t="s">
        <v>6</v>
      </c>
      <c r="U1" s="2"/>
      <c r="V1" s="2"/>
      <c r="W1" s="6" t="s">
        <v>7</v>
      </c>
    </row>
    <row r="2" spans="1:23" ht="11.25" customHeight="1">
      <c r="A2" s="7">
        <v>1</v>
      </c>
      <c r="B2" s="8" t="s">
        <v>81</v>
      </c>
      <c r="E2" s="8" t="s">
        <v>83</v>
      </c>
      <c r="H2" s="8" t="s">
        <v>86</v>
      </c>
      <c r="K2" s="8" t="s">
        <v>88</v>
      </c>
      <c r="L2" s="5"/>
      <c r="N2" s="8" t="s">
        <v>91</v>
      </c>
      <c r="Q2" s="8" t="s">
        <v>94</v>
      </c>
      <c r="T2" s="8" t="s">
        <v>99</v>
      </c>
      <c r="W2" s="8" t="s">
        <v>101</v>
      </c>
    </row>
    <row r="3" spans="1:23" ht="11.25" customHeight="1">
      <c r="A3" s="7">
        <v>2</v>
      </c>
      <c r="B3" s="8" t="s">
        <v>188</v>
      </c>
      <c r="E3" s="8" t="s">
        <v>84</v>
      </c>
      <c r="H3" s="8" t="s">
        <v>168</v>
      </c>
      <c r="K3" s="8" t="s">
        <v>89</v>
      </c>
      <c r="L3" s="5"/>
      <c r="N3" s="8" t="s">
        <v>92</v>
      </c>
      <c r="Q3" s="8" t="s">
        <v>95</v>
      </c>
      <c r="T3" s="8" t="s">
        <v>98</v>
      </c>
      <c r="W3" s="8" t="s">
        <v>102</v>
      </c>
    </row>
    <row r="4" spans="1:23" ht="11.25" customHeight="1">
      <c r="A4" s="7">
        <v>3</v>
      </c>
      <c r="B4" s="8" t="s">
        <v>167</v>
      </c>
      <c r="E4" s="8" t="s">
        <v>85</v>
      </c>
      <c r="H4" s="8" t="s">
        <v>87</v>
      </c>
      <c r="K4" s="8" t="s">
        <v>90</v>
      </c>
      <c r="L4" s="5"/>
      <c r="N4" s="8" t="s">
        <v>93</v>
      </c>
      <c r="Q4" s="8" t="s">
        <v>96</v>
      </c>
      <c r="T4" s="8" t="s">
        <v>100</v>
      </c>
      <c r="W4" s="8" t="s">
        <v>169</v>
      </c>
    </row>
    <row r="5" spans="1:23" ht="11.25" customHeight="1">
      <c r="A5" s="7">
        <v>4</v>
      </c>
      <c r="B5" s="8" t="s">
        <v>82</v>
      </c>
      <c r="E5" s="8" t="s">
        <v>180</v>
      </c>
      <c r="H5" s="8" t="s">
        <v>181</v>
      </c>
      <c r="K5" s="8" t="s">
        <v>198</v>
      </c>
      <c r="L5" s="5"/>
      <c r="N5" s="8" t="s">
        <v>199</v>
      </c>
      <c r="Q5" s="8" t="s">
        <v>97</v>
      </c>
      <c r="T5" s="24" t="s">
        <v>200</v>
      </c>
      <c r="W5" s="8" t="s">
        <v>201</v>
      </c>
    </row>
    <row r="6" spans="1:23" ht="11.25" customHeight="1">
      <c r="A6" s="3"/>
      <c r="B6" s="32"/>
      <c r="E6" s="32"/>
      <c r="H6" s="32"/>
      <c r="K6" s="32"/>
      <c r="L6" s="5"/>
      <c r="N6" s="32"/>
      <c r="Q6" s="32"/>
      <c r="T6" s="33"/>
      <c r="W6" s="32"/>
    </row>
    <row r="7" spans="1:23" ht="11.25" customHeight="1">
      <c r="A7" s="3"/>
      <c r="B7" s="35" t="s">
        <v>21</v>
      </c>
      <c r="E7" s="32"/>
      <c r="H7" s="32"/>
      <c r="K7" s="32"/>
      <c r="L7" s="5"/>
      <c r="N7" s="32"/>
      <c r="Q7" s="32"/>
      <c r="T7" s="32"/>
      <c r="W7" s="32"/>
    </row>
    <row r="8" spans="1:5" ht="11.25" customHeight="1" thickBot="1">
      <c r="A8" s="3"/>
      <c r="B8" s="10" t="s">
        <v>34</v>
      </c>
      <c r="C8" s="3" t="s">
        <v>20</v>
      </c>
      <c r="E8" s="1" t="s">
        <v>22</v>
      </c>
    </row>
    <row r="9" spans="1:8" ht="11.25" customHeight="1">
      <c r="A9" s="43" t="s">
        <v>33</v>
      </c>
      <c r="B9" s="27" t="str">
        <f>H2</f>
        <v>Midfield</v>
      </c>
      <c r="C9" s="38">
        <v>34</v>
      </c>
      <c r="D9" s="47"/>
      <c r="E9" s="3" t="s">
        <v>35</v>
      </c>
      <c r="F9" s="3" t="s">
        <v>20</v>
      </c>
      <c r="H9" s="1" t="s">
        <v>23</v>
      </c>
    </row>
    <row r="10" spans="1:8" ht="11.25" customHeight="1" thickBot="1">
      <c r="A10" s="44">
        <v>1</v>
      </c>
      <c r="B10" s="12" t="str">
        <f>B5</f>
        <v>Slocomb</v>
      </c>
      <c r="C10" s="1">
        <v>20</v>
      </c>
      <c r="D10" s="50" t="s">
        <v>33</v>
      </c>
      <c r="E10" s="54" t="str">
        <f>IF(C9+C10=0," ",IF(C9&gt;C10,B9,B10))</f>
        <v>Midfield</v>
      </c>
      <c r="F10" s="55">
        <v>32</v>
      </c>
      <c r="G10" s="64"/>
      <c r="H10" s="1" t="s">
        <v>24</v>
      </c>
    </row>
    <row r="11" spans="1:9" ht="11.25" customHeight="1" thickBot="1">
      <c r="A11" s="45" t="s">
        <v>33</v>
      </c>
      <c r="B11" s="27" t="str">
        <f>E3</f>
        <v>Alabama Chr</v>
      </c>
      <c r="C11" s="38">
        <v>17</v>
      </c>
      <c r="D11" s="50">
        <v>17</v>
      </c>
      <c r="E11" s="62" t="str">
        <f>IF(C11+C12=0," ",IF(C11&gt;C12,B11,B12))</f>
        <v>Sumiton Chr</v>
      </c>
      <c r="F11" s="56">
        <v>13</v>
      </c>
      <c r="G11" s="64"/>
      <c r="H11" s="3" t="s">
        <v>36</v>
      </c>
      <c r="I11" s="3" t="s">
        <v>20</v>
      </c>
    </row>
    <row r="12" spans="1:10" ht="11.25" customHeight="1" thickBot="1">
      <c r="A12" s="44">
        <v>2</v>
      </c>
      <c r="B12" s="4" t="str">
        <f>K4</f>
        <v>Sumiton Chr</v>
      </c>
      <c r="C12" s="1">
        <v>21</v>
      </c>
      <c r="D12" s="49"/>
      <c r="E12" s="41"/>
      <c r="F12" s="38"/>
      <c r="G12" s="52" t="s">
        <v>33</v>
      </c>
      <c r="H12" s="60" t="str">
        <f>IF(F10+F11=0," ",IF(F10&gt;F11,E10,E11))</f>
        <v>Midfield</v>
      </c>
      <c r="I12" s="53">
        <v>14</v>
      </c>
      <c r="J12" s="64"/>
    </row>
    <row r="13" spans="1:11" ht="11.25" customHeight="1" thickBot="1">
      <c r="A13" s="45" t="s">
        <v>33</v>
      </c>
      <c r="B13" s="28" t="str">
        <f>B2</f>
        <v>TR Miller</v>
      </c>
      <c r="C13" s="38">
        <v>48</v>
      </c>
      <c r="D13" s="46"/>
      <c r="E13" s="18"/>
      <c r="G13" s="52">
        <v>25</v>
      </c>
      <c r="H13" s="40" t="str">
        <f>IF(F14+F15=0," ",IF(F14&gt;F15,E14,E15))</f>
        <v>TR Miller</v>
      </c>
      <c r="I13" s="57">
        <v>28</v>
      </c>
      <c r="J13" s="64"/>
      <c r="K13" s="1" t="s">
        <v>25</v>
      </c>
    </row>
    <row r="14" spans="1:11" ht="11.25" customHeight="1" thickBot="1">
      <c r="A14" s="44">
        <v>3</v>
      </c>
      <c r="B14" s="29" t="str">
        <f>H5</f>
        <v>West Blocton</v>
      </c>
      <c r="C14" s="1">
        <v>19</v>
      </c>
      <c r="D14" s="50" t="s">
        <v>33</v>
      </c>
      <c r="E14" s="60" t="str">
        <f>IF(C13+C14=0," ",IF(C13&gt;C14,B13,B14))</f>
        <v>TR Miller</v>
      </c>
      <c r="F14" s="55">
        <v>42</v>
      </c>
      <c r="G14" s="65"/>
      <c r="H14" s="18"/>
      <c r="I14" s="11"/>
      <c r="J14" s="64"/>
      <c r="K14" s="1" t="s">
        <v>24</v>
      </c>
    </row>
    <row r="15" spans="1:12" ht="11.25" customHeight="1" thickBot="1">
      <c r="A15" s="45" t="s">
        <v>33</v>
      </c>
      <c r="B15" s="28" t="str">
        <f>K3</f>
        <v>Springville</v>
      </c>
      <c r="C15" s="38">
        <v>48</v>
      </c>
      <c r="D15" s="50">
        <v>18</v>
      </c>
      <c r="E15" s="40" t="str">
        <f>IF(C15+C16=0," ",IF(C15&gt;C16,B15,B16))</f>
        <v>Springville</v>
      </c>
      <c r="F15" s="56">
        <v>28</v>
      </c>
      <c r="G15" s="65"/>
      <c r="H15" s="18"/>
      <c r="I15" s="4"/>
      <c r="J15" s="64"/>
      <c r="K15" s="3" t="s">
        <v>37</v>
      </c>
      <c r="L15" s="3" t="s">
        <v>20</v>
      </c>
    </row>
    <row r="16" spans="1:13" ht="11.25" customHeight="1" thickBot="1">
      <c r="A16" s="44">
        <v>4</v>
      </c>
      <c r="B16" s="29" t="str">
        <f>E4</f>
        <v>Holtville</v>
      </c>
      <c r="C16" s="1">
        <v>33</v>
      </c>
      <c r="D16" s="49"/>
      <c r="E16" s="18"/>
      <c r="G16" s="3"/>
      <c r="H16" s="18"/>
      <c r="I16" s="4"/>
      <c r="J16" s="50" t="s">
        <v>33</v>
      </c>
      <c r="K16" s="60" t="str">
        <f>IF(I12+I13=0," ",IF(I12&gt;I13,H12,H13))</f>
        <v>TR Miller</v>
      </c>
      <c r="L16" s="53">
        <v>14</v>
      </c>
      <c r="M16" s="64"/>
    </row>
    <row r="17" spans="1:13" ht="11.25" customHeight="1" thickBot="1">
      <c r="A17" s="45" t="s">
        <v>33</v>
      </c>
      <c r="B17" s="28" t="str">
        <f>E2</f>
        <v>Montgomery Acad</v>
      </c>
      <c r="C17" s="38">
        <v>37</v>
      </c>
      <c r="D17" s="46"/>
      <c r="E17" s="18"/>
      <c r="G17" s="3"/>
      <c r="H17" s="18"/>
      <c r="I17" s="4"/>
      <c r="J17" s="50">
        <v>29</v>
      </c>
      <c r="K17" s="40" t="str">
        <f>IF(I20+I21=0," ",IF(I20&gt;I21,H20,H21))</f>
        <v>Oneonta</v>
      </c>
      <c r="L17" s="57">
        <v>21</v>
      </c>
      <c r="M17" s="64"/>
    </row>
    <row r="18" spans="1:13" ht="11.25" customHeight="1" thickBot="1">
      <c r="A18" s="44">
        <v>5</v>
      </c>
      <c r="B18" s="29" t="str">
        <f>K5</f>
        <v>JB Pennington</v>
      </c>
      <c r="C18" s="1">
        <v>14</v>
      </c>
      <c r="D18" s="50" t="s">
        <v>33</v>
      </c>
      <c r="E18" s="39" t="str">
        <f>IF(C17+C18=0," ",IF(C17&gt;C18,B17,B18))</f>
        <v>Montgomery Acad</v>
      </c>
      <c r="F18" s="55">
        <v>7</v>
      </c>
      <c r="G18" s="66"/>
      <c r="H18" s="18"/>
      <c r="I18" s="4"/>
      <c r="J18" s="65"/>
      <c r="L18" s="4"/>
      <c r="M18" s="64"/>
    </row>
    <row r="19" spans="1:13" ht="11.25" customHeight="1" thickBot="1">
      <c r="A19" s="45" t="s">
        <v>33</v>
      </c>
      <c r="B19" s="28" t="str">
        <f>H3</f>
        <v>Clarke Cty</v>
      </c>
      <c r="C19" s="38">
        <v>8</v>
      </c>
      <c r="D19" s="50">
        <v>19</v>
      </c>
      <c r="E19" s="62" t="str">
        <f>IF(C19+C20=0," ",IF(C19&gt;C20,B19,B20))</f>
        <v>Pike Cty</v>
      </c>
      <c r="F19" s="56">
        <v>12</v>
      </c>
      <c r="G19" s="66"/>
      <c r="H19" s="18"/>
      <c r="I19" s="4"/>
      <c r="J19" s="65"/>
      <c r="L19" s="4"/>
      <c r="M19" s="64"/>
    </row>
    <row r="20" spans="1:13" ht="11.25" customHeight="1" thickBot="1">
      <c r="A20" s="44">
        <v>6</v>
      </c>
      <c r="B20" s="29" t="str">
        <f>B4</f>
        <v>Pike Cty</v>
      </c>
      <c r="C20" s="1">
        <v>28</v>
      </c>
      <c r="D20" s="49"/>
      <c r="E20" s="18"/>
      <c r="F20" s="38"/>
      <c r="G20" s="52" t="s">
        <v>33</v>
      </c>
      <c r="H20" s="60" t="str">
        <f>IF(F18+F19=0," ",IF(F18&gt;F19,E18,E19))</f>
        <v>Pike Cty</v>
      </c>
      <c r="I20" s="53">
        <v>13</v>
      </c>
      <c r="J20" s="65"/>
      <c r="L20" s="4"/>
      <c r="M20" s="64"/>
    </row>
    <row r="21" spans="1:13" ht="11.25" customHeight="1" thickBot="1">
      <c r="A21" s="45" t="s">
        <v>33</v>
      </c>
      <c r="B21" s="28" t="str">
        <f>K2</f>
        <v>Oneonta</v>
      </c>
      <c r="C21" s="38">
        <v>27</v>
      </c>
      <c r="D21" s="46"/>
      <c r="E21" s="18"/>
      <c r="G21" s="52">
        <v>26</v>
      </c>
      <c r="H21" s="40" t="str">
        <f>IF(F22+F23=0," ",IF(F22&gt;F23,E22,E23))</f>
        <v>Oneonta</v>
      </c>
      <c r="I21" s="57">
        <v>18</v>
      </c>
      <c r="J21" s="65"/>
      <c r="L21" s="4"/>
      <c r="M21" s="64"/>
    </row>
    <row r="22" spans="1:14" ht="11.25" customHeight="1" thickBot="1">
      <c r="A22" s="44">
        <v>7</v>
      </c>
      <c r="B22" s="29" t="str">
        <f>E5</f>
        <v>Dadeville</v>
      </c>
      <c r="C22" s="1">
        <v>7</v>
      </c>
      <c r="D22" s="50" t="s">
        <v>33</v>
      </c>
      <c r="E22" s="60" t="str">
        <f>IF(C21+C22=0," ",IF(C21&gt;C22,B21,B22))</f>
        <v>Oneonta</v>
      </c>
      <c r="F22" s="55">
        <v>21</v>
      </c>
      <c r="G22" s="65"/>
      <c r="H22" s="18"/>
      <c r="J22" s="3"/>
      <c r="L22" s="4"/>
      <c r="M22" s="64"/>
      <c r="N22" s="1" t="s">
        <v>26</v>
      </c>
    </row>
    <row r="23" spans="1:15" ht="11.25" customHeight="1" thickBot="1">
      <c r="A23" s="45" t="s">
        <v>33</v>
      </c>
      <c r="B23" s="28" t="str">
        <f>B3</f>
        <v>Straughn</v>
      </c>
      <c r="C23" s="38">
        <v>29</v>
      </c>
      <c r="D23" s="50">
        <v>20</v>
      </c>
      <c r="E23" s="40" t="str">
        <f>IF(C23+C24=0," ",IF(C23&gt;C24,B23,B24))</f>
        <v>Straughn</v>
      </c>
      <c r="F23" s="56">
        <v>0</v>
      </c>
      <c r="G23" s="65"/>
      <c r="H23" s="18"/>
      <c r="J23" s="3"/>
      <c r="L23" s="4"/>
      <c r="M23" s="64"/>
      <c r="N23" s="3" t="s">
        <v>212</v>
      </c>
      <c r="O23" s="2" t="s">
        <v>20</v>
      </c>
    </row>
    <row r="24" spans="1:17" ht="11.25" customHeight="1" thickBot="1">
      <c r="A24" s="44">
        <v>8</v>
      </c>
      <c r="B24" s="4" t="str">
        <f>H4</f>
        <v>Aliceville</v>
      </c>
      <c r="C24" s="1">
        <v>2</v>
      </c>
      <c r="D24" s="49"/>
      <c r="E24" s="18"/>
      <c r="G24" s="3"/>
      <c r="H24" s="18"/>
      <c r="J24" s="3"/>
      <c r="L24" s="4"/>
      <c r="M24" s="50" t="s">
        <v>33</v>
      </c>
      <c r="N24" s="25" t="str">
        <f>IF(L16+L17=0," ",IF(L16&gt;L17,K16,K17))</f>
        <v>Oneonta</v>
      </c>
      <c r="O24" s="58">
        <v>28</v>
      </c>
      <c r="Q24" s="4" t="str">
        <f>IF(O24+O25=0," ",IF(O24&gt;O25,N24,N25))</f>
        <v>Oneonta</v>
      </c>
    </row>
    <row r="25" spans="1:17" ht="11.25" customHeight="1" thickBot="1" thickTop="1">
      <c r="A25" s="45" t="s">
        <v>33</v>
      </c>
      <c r="B25" s="30" t="str">
        <f>T2</f>
        <v>Winfield</v>
      </c>
      <c r="C25" s="21">
        <v>54</v>
      </c>
      <c r="D25" s="51"/>
      <c r="E25" s="42"/>
      <c r="F25" s="21"/>
      <c r="G25" s="22"/>
      <c r="H25" s="42"/>
      <c r="I25" s="21"/>
      <c r="J25" s="22"/>
      <c r="K25" s="23"/>
      <c r="L25" s="4"/>
      <c r="M25" s="50">
        <v>31</v>
      </c>
      <c r="N25" s="13" t="str">
        <f>IF(L32+L33=0," ",IF(L32&gt;L33,K32,K33))</f>
        <v>Winfield</v>
      </c>
      <c r="O25" s="59">
        <v>21</v>
      </c>
      <c r="P25" s="11"/>
      <c r="Q25" s="14" t="s">
        <v>8</v>
      </c>
    </row>
    <row r="26" spans="1:13" ht="11.25" customHeight="1" thickBot="1">
      <c r="A26" s="44">
        <v>9</v>
      </c>
      <c r="B26" s="29" t="str">
        <f>N5</f>
        <v>Glencoe</v>
      </c>
      <c r="C26" s="1">
        <v>7</v>
      </c>
      <c r="D26" s="50" t="s">
        <v>33</v>
      </c>
      <c r="E26" s="39" t="str">
        <f>IF(C25+C26=0," ",IF(C25&gt;C26,B25,B26))</f>
        <v>Winfield</v>
      </c>
      <c r="F26" s="55">
        <v>21</v>
      </c>
      <c r="G26" s="66"/>
      <c r="H26" s="18"/>
      <c r="J26" s="3"/>
      <c r="L26" s="4"/>
      <c r="M26" s="63"/>
    </row>
    <row r="27" spans="1:13" ht="11.25" customHeight="1" thickBot="1">
      <c r="A27" s="45" t="s">
        <v>33</v>
      </c>
      <c r="B27" s="28" t="str">
        <f>Q3</f>
        <v>Susan Moore</v>
      </c>
      <c r="C27" s="38">
        <v>21</v>
      </c>
      <c r="D27" s="50">
        <v>21</v>
      </c>
      <c r="E27" s="62" t="str">
        <f>IF(C27+C28=0," ",IF(C27&gt;C28,B27,B28))</f>
        <v>Colbert Cty</v>
      </c>
      <c r="F27" s="56">
        <v>14</v>
      </c>
      <c r="G27" s="66"/>
      <c r="H27" s="18"/>
      <c r="J27" s="3"/>
      <c r="L27" s="4"/>
      <c r="M27" s="63"/>
    </row>
    <row r="28" spans="1:14" ht="11.25" customHeight="1" thickBot="1">
      <c r="A28" s="44">
        <v>10</v>
      </c>
      <c r="B28" s="29" t="str">
        <f>W4</f>
        <v>Colbert Cty</v>
      </c>
      <c r="C28" s="1">
        <v>25</v>
      </c>
      <c r="D28" s="49"/>
      <c r="E28" s="18"/>
      <c r="F28" s="38"/>
      <c r="G28" s="52" t="s">
        <v>33</v>
      </c>
      <c r="H28" s="60" t="str">
        <f>IF(F26+F27=0," ",IF(F26&gt;F27,E26,E27))</f>
        <v>Winfield</v>
      </c>
      <c r="I28" s="53">
        <v>28</v>
      </c>
      <c r="J28" s="66"/>
      <c r="L28" s="4"/>
      <c r="M28" s="63"/>
      <c r="N28" s="2" t="s">
        <v>38</v>
      </c>
    </row>
    <row r="29" spans="1:14" ht="11.25" customHeight="1" thickBot="1">
      <c r="A29" s="45" t="s">
        <v>33</v>
      </c>
      <c r="B29" s="28" t="str">
        <f>N2</f>
        <v>Weaver</v>
      </c>
      <c r="C29" s="38">
        <v>41</v>
      </c>
      <c r="D29" s="46"/>
      <c r="E29" s="18"/>
      <c r="G29" s="52">
        <v>27</v>
      </c>
      <c r="H29" s="40" t="str">
        <f>IF(F30+F31=0," ",IF(F30&gt;F31,E30,E31))</f>
        <v>Rogers</v>
      </c>
      <c r="I29" s="57">
        <v>0</v>
      </c>
      <c r="J29" s="66"/>
      <c r="L29" s="4"/>
      <c r="M29" s="63"/>
      <c r="N29" s="16" t="s">
        <v>19</v>
      </c>
    </row>
    <row r="30" spans="1:14" ht="11.25" customHeight="1" thickBot="1">
      <c r="A30" s="44">
        <v>11</v>
      </c>
      <c r="B30" s="29" t="str">
        <f>T5</f>
        <v>Winston Cty</v>
      </c>
      <c r="C30" s="1">
        <v>8</v>
      </c>
      <c r="D30" s="50" t="s">
        <v>33</v>
      </c>
      <c r="E30" s="60" t="str">
        <f>IF(C29+C30=0," ",IF(C29&gt;C30,B29,B30))</f>
        <v>Weaver</v>
      </c>
      <c r="F30" s="55">
        <v>0</v>
      </c>
      <c r="G30" s="65"/>
      <c r="H30" s="18"/>
      <c r="I30" s="11"/>
      <c r="J30" s="66"/>
      <c r="L30" s="4"/>
      <c r="M30" s="63"/>
      <c r="N30" s="2"/>
    </row>
    <row r="31" spans="1:14" ht="11.25" customHeight="1" thickBot="1">
      <c r="A31" s="45" t="s">
        <v>33</v>
      </c>
      <c r="B31" s="28" t="str">
        <f>W3</f>
        <v>Rogers</v>
      </c>
      <c r="C31" s="38">
        <v>28</v>
      </c>
      <c r="D31" s="50">
        <v>22</v>
      </c>
      <c r="E31" s="40" t="str">
        <f>IF(C31+C32=0," ",IF(C31&gt;C32,B31,B32))</f>
        <v>Rogers</v>
      </c>
      <c r="F31" s="56">
        <v>7</v>
      </c>
      <c r="G31" s="65"/>
      <c r="H31" s="18"/>
      <c r="I31" s="4"/>
      <c r="J31" s="66"/>
      <c r="L31" s="4"/>
      <c r="M31" s="63"/>
      <c r="N31" s="16" t="s">
        <v>27</v>
      </c>
    </row>
    <row r="32" spans="1:14" ht="11.25" customHeight="1" thickBot="1">
      <c r="A32" s="44">
        <v>12</v>
      </c>
      <c r="B32" s="29" t="str">
        <f>Q4</f>
        <v>Plainview</v>
      </c>
      <c r="C32" s="1">
        <v>19</v>
      </c>
      <c r="D32" s="49"/>
      <c r="E32" s="18"/>
      <c r="G32" s="3"/>
      <c r="H32" s="18"/>
      <c r="I32" s="4"/>
      <c r="J32" s="50" t="s">
        <v>33</v>
      </c>
      <c r="K32" s="39" t="str">
        <f>IF(I28+I29=0," ",IF(I28&gt;I29,H28,H29))</f>
        <v>Winfield</v>
      </c>
      <c r="L32" s="53">
        <v>7</v>
      </c>
      <c r="M32" s="63"/>
      <c r="N32" s="2" t="s">
        <v>9</v>
      </c>
    </row>
    <row r="33" spans="1:14" ht="11.25" customHeight="1" thickBot="1">
      <c r="A33" s="45" t="s">
        <v>33</v>
      </c>
      <c r="B33" s="28" t="str">
        <f>Q2</f>
        <v>Cherokee Cty</v>
      </c>
      <c r="C33" s="38">
        <v>27</v>
      </c>
      <c r="D33" s="46"/>
      <c r="E33" s="18"/>
      <c r="F33" s="26"/>
      <c r="G33" s="3"/>
      <c r="H33" s="18"/>
      <c r="I33" s="4"/>
      <c r="J33" s="50">
        <v>30</v>
      </c>
      <c r="K33" s="62" t="str">
        <f>IF(I36+I37=0," ",IF(I36&gt;I37,H36,H37))</f>
        <v>Hokes Bluff</v>
      </c>
      <c r="L33" s="57">
        <v>6</v>
      </c>
      <c r="M33" s="63"/>
      <c r="N33" s="2" t="s">
        <v>10</v>
      </c>
    </row>
    <row r="34" spans="1:14" ht="11.25" customHeight="1" thickBot="1">
      <c r="A34" s="44">
        <v>13</v>
      </c>
      <c r="B34" s="29" t="str">
        <f>W5</f>
        <v>Madison Academy</v>
      </c>
      <c r="C34" s="1">
        <v>7</v>
      </c>
      <c r="D34" s="50" t="s">
        <v>33</v>
      </c>
      <c r="E34" s="39" t="str">
        <f>IF(C33+C34=0," ",IF(C33&gt;C34,B33,B34))</f>
        <v>Cherokee Cty</v>
      </c>
      <c r="F34" s="55">
        <v>14</v>
      </c>
      <c r="G34" s="66"/>
      <c r="H34" s="18"/>
      <c r="I34" s="4"/>
      <c r="J34" s="63"/>
      <c r="N34" s="16" t="s">
        <v>12</v>
      </c>
    </row>
    <row r="35" spans="1:14" ht="11.25" customHeight="1" thickBot="1">
      <c r="A35" s="45" t="s">
        <v>33</v>
      </c>
      <c r="B35" s="28" t="str">
        <f>T3</f>
        <v>Danville</v>
      </c>
      <c r="C35" s="38">
        <v>0</v>
      </c>
      <c r="D35" s="50">
        <v>23</v>
      </c>
      <c r="E35" s="62" t="str">
        <f>IF(C35+C36=0," ",IF(C35&gt;C36,B35,B36))</f>
        <v>Hokes Bluff</v>
      </c>
      <c r="F35" s="56">
        <v>29</v>
      </c>
      <c r="G35" s="66"/>
      <c r="H35" s="18"/>
      <c r="I35" s="4"/>
      <c r="J35" s="63"/>
      <c r="N35" s="16" t="s">
        <v>11</v>
      </c>
    </row>
    <row r="36" spans="1:10" ht="11.25" customHeight="1" thickBot="1">
      <c r="A36" s="44">
        <v>14</v>
      </c>
      <c r="B36" s="29" t="str">
        <f>N4</f>
        <v>Hokes Bluff</v>
      </c>
      <c r="C36" s="1">
        <v>31</v>
      </c>
      <c r="D36" s="49"/>
      <c r="E36" s="18"/>
      <c r="F36" s="38"/>
      <c r="G36" s="52" t="s">
        <v>33</v>
      </c>
      <c r="H36" s="39" t="str">
        <f>IF(F34+F35=0," ",IF(F34&gt;F35,E34,E35))</f>
        <v>Hokes Bluff</v>
      </c>
      <c r="I36" s="53">
        <v>17</v>
      </c>
      <c r="J36" s="63"/>
    </row>
    <row r="37" spans="1:14" ht="11.25" customHeight="1" thickBot="1">
      <c r="A37" s="45" t="s">
        <v>33</v>
      </c>
      <c r="B37" s="28" t="str">
        <f>W2</f>
        <v>Lauderdale Cty</v>
      </c>
      <c r="C37" s="38">
        <v>34</v>
      </c>
      <c r="D37" s="46"/>
      <c r="E37" s="18"/>
      <c r="G37" s="52">
        <v>28</v>
      </c>
      <c r="H37" s="62" t="str">
        <f>IF(F38+F39=0," ",IF(F38&gt;F39,E38,E39))</f>
        <v>Litchfield</v>
      </c>
      <c r="I37" s="57">
        <v>7</v>
      </c>
      <c r="J37" s="63"/>
      <c r="N37" s="37" t="s">
        <v>29</v>
      </c>
    </row>
    <row r="38" spans="1:7" ht="11.25" customHeight="1" thickBot="1">
      <c r="A38" s="44">
        <v>15</v>
      </c>
      <c r="B38" s="29" t="str">
        <f>Q5</f>
        <v>Crossville</v>
      </c>
      <c r="C38" s="1">
        <v>7</v>
      </c>
      <c r="D38" s="50" t="s">
        <v>33</v>
      </c>
      <c r="E38" s="60" t="str">
        <f>IF(C37+C38=0," ",IF(C37&gt;C38,B37,B38))</f>
        <v>Lauderdale Cty</v>
      </c>
      <c r="F38" s="55">
        <v>13</v>
      </c>
      <c r="G38" s="63"/>
    </row>
    <row r="39" spans="1:14" ht="11.25" customHeight="1" thickBot="1">
      <c r="A39" s="45" t="s">
        <v>33</v>
      </c>
      <c r="B39" s="28" t="str">
        <f>N3</f>
        <v>Litchfield</v>
      </c>
      <c r="C39" s="38">
        <v>49</v>
      </c>
      <c r="D39" s="50">
        <v>24</v>
      </c>
      <c r="E39" s="40" t="str">
        <f>IF(C39+C40=0," ",IF(C39&gt;C40,B39,B40))</f>
        <v>Litchfield</v>
      </c>
      <c r="F39" s="56">
        <v>25</v>
      </c>
      <c r="G39" s="63"/>
      <c r="N39" s="37" t="s">
        <v>28</v>
      </c>
    </row>
    <row r="40" spans="1:4" ht="11.25" customHeight="1" thickBot="1">
      <c r="A40" s="44">
        <v>16</v>
      </c>
      <c r="B40" s="31" t="str">
        <f>T4</f>
        <v>Hanceville</v>
      </c>
      <c r="C40" s="56">
        <v>6</v>
      </c>
      <c r="D40" s="48"/>
    </row>
    <row r="41" ht="11.25" customHeight="1"/>
    <row r="42" ht="11.25">
      <c r="B42" s="2" t="s">
        <v>30</v>
      </c>
    </row>
    <row r="43" ht="11.25">
      <c r="B43" s="2" t="s">
        <v>31</v>
      </c>
    </row>
    <row r="44" ht="11.25">
      <c r="B44" s="2" t="s">
        <v>32</v>
      </c>
    </row>
    <row r="73" ht="11.25">
      <c r="K73" s="1"/>
    </row>
  </sheetData>
  <mergeCells count="14">
    <mergeCell ref="G34:G35"/>
    <mergeCell ref="G38:G39"/>
    <mergeCell ref="J34:J37"/>
    <mergeCell ref="G10:G11"/>
    <mergeCell ref="G14:G15"/>
    <mergeCell ref="G22:G23"/>
    <mergeCell ref="G30:G31"/>
    <mergeCell ref="G26:G27"/>
    <mergeCell ref="G18:G19"/>
    <mergeCell ref="J12:J15"/>
    <mergeCell ref="J18:J21"/>
    <mergeCell ref="J28:J31"/>
    <mergeCell ref="M26:M33"/>
    <mergeCell ref="M16:M23"/>
  </mergeCells>
  <printOptions/>
  <pageMargins left="0.5" right="0.25" top="0.5" bottom="0.25" header="0.25" footer="0.2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Q24" sqref="Q24"/>
    </sheetView>
  </sheetViews>
  <sheetFormatPr defaultColWidth="9.140625" defaultRowHeight="12.75"/>
  <cols>
    <col min="1" max="1" width="2.7109375" style="1" customWidth="1"/>
    <col min="2" max="2" width="13.7109375" style="4" customWidth="1"/>
    <col min="3" max="3" width="4.7109375" style="1" customWidth="1"/>
    <col min="4" max="4" width="2.7109375" style="1" customWidth="1"/>
    <col min="5" max="5" width="13.7109375" style="4" customWidth="1"/>
    <col min="6" max="6" width="4.7109375" style="1" customWidth="1"/>
    <col min="7" max="7" width="2.7109375" style="1" customWidth="1"/>
    <col min="8" max="8" width="13.7109375" style="4" customWidth="1"/>
    <col min="9" max="9" width="4.7109375" style="1" customWidth="1"/>
    <col min="10" max="10" width="2.7109375" style="1" customWidth="1"/>
    <col min="11" max="11" width="13.7109375" style="4" customWidth="1"/>
    <col min="12" max="12" width="4.7109375" style="1" customWidth="1"/>
    <col min="13" max="13" width="2.7109375" style="1" customWidth="1"/>
    <col min="14" max="14" width="13.7109375" style="4" customWidth="1"/>
    <col min="15" max="15" width="4.7109375" style="4" customWidth="1"/>
    <col min="16" max="16" width="2.7109375" style="4" customWidth="1"/>
    <col min="17" max="17" width="13.7109375" style="4" customWidth="1"/>
    <col min="18" max="19" width="3.7109375" style="4" customWidth="1"/>
    <col min="20" max="20" width="13.7109375" style="4" customWidth="1"/>
    <col min="21" max="22" width="3.7109375" style="4" customWidth="1"/>
    <col min="23" max="23" width="13.7109375" style="4" customWidth="1"/>
    <col min="24" max="16384" width="14.8515625" style="4" customWidth="1"/>
  </cols>
  <sheetData>
    <row r="1" spans="1:23" ht="11.25" customHeight="1">
      <c r="A1" s="15" t="s">
        <v>16</v>
      </c>
      <c r="B1" s="6" t="s">
        <v>0</v>
      </c>
      <c r="C1" s="3"/>
      <c r="D1" s="3"/>
      <c r="E1" s="6" t="s">
        <v>1</v>
      </c>
      <c r="F1" s="3"/>
      <c r="G1" s="3"/>
      <c r="H1" s="6" t="s">
        <v>2</v>
      </c>
      <c r="I1" s="3"/>
      <c r="J1" s="3"/>
      <c r="K1" s="6" t="s">
        <v>3</v>
      </c>
      <c r="L1" s="3"/>
      <c r="M1" s="3"/>
      <c r="N1" s="6" t="s">
        <v>4</v>
      </c>
      <c r="O1" s="2"/>
      <c r="P1" s="2"/>
      <c r="Q1" s="6" t="s">
        <v>5</v>
      </c>
      <c r="R1" s="2"/>
      <c r="S1" s="2"/>
      <c r="T1" s="6" t="s">
        <v>6</v>
      </c>
      <c r="U1" s="2"/>
      <c r="V1" s="2"/>
      <c r="W1" s="6" t="s">
        <v>7</v>
      </c>
    </row>
    <row r="2" spans="1:23" ht="11.25" customHeight="1">
      <c r="A2" s="7">
        <v>1</v>
      </c>
      <c r="B2" s="8" t="s">
        <v>103</v>
      </c>
      <c r="E2" s="8" t="s">
        <v>105</v>
      </c>
      <c r="H2" s="8" t="s">
        <v>107</v>
      </c>
      <c r="K2" s="8" t="s">
        <v>232</v>
      </c>
      <c r="L2" s="5"/>
      <c r="N2" s="8" t="s">
        <v>112</v>
      </c>
      <c r="Q2" s="8" t="s">
        <v>115</v>
      </c>
      <c r="T2" s="8" t="s">
        <v>117</v>
      </c>
      <c r="W2" s="8" t="s">
        <v>120</v>
      </c>
    </row>
    <row r="3" spans="1:23" ht="11.25" customHeight="1">
      <c r="A3" s="7">
        <v>2</v>
      </c>
      <c r="B3" s="8" t="s">
        <v>189</v>
      </c>
      <c r="E3" s="8" t="s">
        <v>106</v>
      </c>
      <c r="H3" s="8" t="s">
        <v>170</v>
      </c>
      <c r="K3" s="8" t="s">
        <v>110</v>
      </c>
      <c r="L3" s="5"/>
      <c r="N3" s="8" t="s">
        <v>111</v>
      </c>
      <c r="Q3" s="8" t="s">
        <v>114</v>
      </c>
      <c r="T3" s="8" t="s">
        <v>118</v>
      </c>
      <c r="W3" s="8" t="s">
        <v>122</v>
      </c>
    </row>
    <row r="4" spans="1:23" ht="11.25" customHeight="1">
      <c r="A4" s="7">
        <v>3</v>
      </c>
      <c r="B4" s="8" t="s">
        <v>104</v>
      </c>
      <c r="E4" s="8" t="s">
        <v>182</v>
      </c>
      <c r="H4" s="8" t="s">
        <v>108</v>
      </c>
      <c r="K4" s="8" t="s">
        <v>221</v>
      </c>
      <c r="L4" s="5"/>
      <c r="N4" s="8" t="s">
        <v>113</v>
      </c>
      <c r="Q4" s="8" t="s">
        <v>204</v>
      </c>
      <c r="T4" s="8" t="s">
        <v>119</v>
      </c>
      <c r="W4" s="8" t="s">
        <v>121</v>
      </c>
    </row>
    <row r="5" spans="1:23" ht="11.25" customHeight="1">
      <c r="A5" s="7">
        <v>4</v>
      </c>
      <c r="B5" s="8" t="s">
        <v>202</v>
      </c>
      <c r="E5" s="8" t="s">
        <v>203</v>
      </c>
      <c r="H5" s="8" t="s">
        <v>109</v>
      </c>
      <c r="K5" s="8" t="s">
        <v>222</v>
      </c>
      <c r="L5" s="5"/>
      <c r="N5" s="8" t="s">
        <v>183</v>
      </c>
      <c r="Q5" s="8" t="s">
        <v>116</v>
      </c>
      <c r="T5" s="24" t="s">
        <v>223</v>
      </c>
      <c r="W5" s="8" t="s">
        <v>205</v>
      </c>
    </row>
    <row r="6" spans="1:23" ht="11.25" customHeight="1">
      <c r="A6" s="3"/>
      <c r="B6" s="32"/>
      <c r="E6" s="32"/>
      <c r="H6" s="32"/>
      <c r="K6" s="32"/>
      <c r="L6" s="5"/>
      <c r="N6" s="32"/>
      <c r="Q6" s="32"/>
      <c r="T6" s="33"/>
      <c r="W6" s="32"/>
    </row>
    <row r="7" spans="1:23" ht="11.25" customHeight="1">
      <c r="A7" s="3"/>
      <c r="B7" s="35" t="s">
        <v>21</v>
      </c>
      <c r="E7" s="32"/>
      <c r="H7" s="32"/>
      <c r="K7" s="32"/>
      <c r="L7" s="5"/>
      <c r="N7" s="32"/>
      <c r="Q7" s="32"/>
      <c r="T7" s="32"/>
      <c r="W7" s="32"/>
    </row>
    <row r="8" spans="1:5" ht="11.25" customHeight="1" thickBot="1">
      <c r="A8" s="3"/>
      <c r="B8" s="10" t="s">
        <v>34</v>
      </c>
      <c r="C8" s="3" t="s">
        <v>20</v>
      </c>
      <c r="E8" s="1" t="s">
        <v>22</v>
      </c>
    </row>
    <row r="9" spans="1:8" ht="11.25" customHeight="1">
      <c r="A9" s="43" t="s">
        <v>33</v>
      </c>
      <c r="B9" s="27" t="str">
        <f>H2</f>
        <v>Elmore Cty</v>
      </c>
      <c r="C9" s="38">
        <v>36</v>
      </c>
      <c r="D9" s="47"/>
      <c r="E9" s="3" t="s">
        <v>35</v>
      </c>
      <c r="F9" s="3" t="s">
        <v>20</v>
      </c>
      <c r="H9" s="1" t="s">
        <v>23</v>
      </c>
    </row>
    <row r="10" spans="1:8" ht="11.25" customHeight="1" thickBot="1">
      <c r="A10" s="44">
        <v>1</v>
      </c>
      <c r="B10" s="12" t="str">
        <f>B5</f>
        <v>Escambia Cty</v>
      </c>
      <c r="C10" s="1">
        <v>6</v>
      </c>
      <c r="D10" s="50" t="s">
        <v>33</v>
      </c>
      <c r="E10" s="61" t="str">
        <f>IF(C9+C10=0," ",IF(C9&gt;C10,B9,B10))</f>
        <v>Elmore Cty</v>
      </c>
      <c r="F10" s="55">
        <v>33</v>
      </c>
      <c r="G10" s="64"/>
      <c r="H10" s="1" t="s">
        <v>24</v>
      </c>
    </row>
    <row r="11" spans="1:9" ht="11.25" customHeight="1" thickBot="1">
      <c r="A11" s="45" t="s">
        <v>33</v>
      </c>
      <c r="B11" s="27" t="str">
        <f>E3</f>
        <v>Geneva</v>
      </c>
      <c r="C11" s="38">
        <v>17</v>
      </c>
      <c r="D11" s="50">
        <v>17</v>
      </c>
      <c r="E11" s="40" t="str">
        <f>IF(C11+C12=0," ",IF(C11&gt;C12,B11,B12))</f>
        <v>Geneva</v>
      </c>
      <c r="F11" s="56">
        <v>7</v>
      </c>
      <c r="G11" s="64"/>
      <c r="H11" s="3" t="s">
        <v>36</v>
      </c>
      <c r="I11" s="3" t="s">
        <v>20</v>
      </c>
    </row>
    <row r="12" spans="1:10" ht="11.25" customHeight="1" thickBot="1">
      <c r="A12" s="44">
        <v>2</v>
      </c>
      <c r="B12" s="4" t="str">
        <f>K4</f>
        <v>Dallas Cty</v>
      </c>
      <c r="C12" s="1">
        <v>6</v>
      </c>
      <c r="D12" s="49"/>
      <c r="E12" s="41"/>
      <c r="F12" s="38"/>
      <c r="G12" s="52" t="s">
        <v>33</v>
      </c>
      <c r="H12" s="39" t="str">
        <f>IF(F10+F11=0," ",IF(F10&gt;F11,E10,E11))</f>
        <v>Elmore Cty</v>
      </c>
      <c r="I12" s="53">
        <v>13</v>
      </c>
      <c r="J12" s="64"/>
    </row>
    <row r="13" spans="1:11" ht="11.25" customHeight="1" thickBot="1">
      <c r="A13" s="45" t="s">
        <v>33</v>
      </c>
      <c r="B13" s="28" t="str">
        <f>B2</f>
        <v>UMS-Wright</v>
      </c>
      <c r="C13" s="38">
        <v>43</v>
      </c>
      <c r="D13" s="46"/>
      <c r="E13" s="18"/>
      <c r="G13" s="52">
        <v>25</v>
      </c>
      <c r="H13" s="62" t="str">
        <f>IF(F14+F15=0," ",IF(F14&gt;F15,E14,E15))</f>
        <v>UMS-Wright</v>
      </c>
      <c r="I13" s="57">
        <v>45</v>
      </c>
      <c r="J13" s="64"/>
      <c r="K13" s="1" t="s">
        <v>25</v>
      </c>
    </row>
    <row r="14" spans="1:11" ht="11.25" customHeight="1" thickBot="1">
      <c r="A14" s="44">
        <v>3</v>
      </c>
      <c r="B14" s="29" t="str">
        <f>H5</f>
        <v>Tallassee</v>
      </c>
      <c r="C14" s="1">
        <v>6</v>
      </c>
      <c r="D14" s="50" t="s">
        <v>33</v>
      </c>
      <c r="E14" s="39" t="str">
        <f>IF(C13+C14=0," ",IF(C13&gt;C14,B13,B14))</f>
        <v>UMS-Wright</v>
      </c>
      <c r="F14" s="55">
        <v>38</v>
      </c>
      <c r="G14" s="65"/>
      <c r="H14" s="18"/>
      <c r="I14" s="11"/>
      <c r="J14" s="64"/>
      <c r="K14" s="1" t="s">
        <v>24</v>
      </c>
    </row>
    <row r="15" spans="1:12" ht="11.25" customHeight="1" thickBot="1">
      <c r="A15" s="45" t="s">
        <v>33</v>
      </c>
      <c r="B15" s="28" t="str">
        <f>K3</f>
        <v>Jemison</v>
      </c>
      <c r="C15" s="38">
        <v>14</v>
      </c>
      <c r="D15" s="50">
        <v>18</v>
      </c>
      <c r="E15" s="62" t="str">
        <f>IF(C15+C16=0," ",IF(C15&gt;C16,B15,B16))</f>
        <v>Opp</v>
      </c>
      <c r="F15" s="56">
        <v>14</v>
      </c>
      <c r="G15" s="65"/>
      <c r="H15" s="18"/>
      <c r="I15" s="4"/>
      <c r="J15" s="64"/>
      <c r="K15" s="3" t="s">
        <v>37</v>
      </c>
      <c r="L15" s="3" t="s">
        <v>20</v>
      </c>
    </row>
    <row r="16" spans="1:13" ht="11.25" customHeight="1" thickBot="1">
      <c r="A16" s="44">
        <v>4</v>
      </c>
      <c r="B16" s="29" t="str">
        <f>E4</f>
        <v>Opp</v>
      </c>
      <c r="C16" s="1">
        <v>21</v>
      </c>
      <c r="D16" s="49"/>
      <c r="E16" s="18"/>
      <c r="G16" s="3"/>
      <c r="H16" s="18"/>
      <c r="I16" s="4"/>
      <c r="J16" s="50" t="s">
        <v>33</v>
      </c>
      <c r="K16" s="60" t="str">
        <f>IF(I12+I13=0," ",IF(I12&gt;I13,H12,H13))</f>
        <v>UMS-Wright</v>
      </c>
      <c r="L16" s="53">
        <v>15</v>
      </c>
      <c r="M16" s="64"/>
    </row>
    <row r="17" spans="1:13" ht="11.25" customHeight="1" thickBot="1">
      <c r="A17" s="45" t="s">
        <v>33</v>
      </c>
      <c r="B17" s="28" t="str">
        <f>E2</f>
        <v>Trinity</v>
      </c>
      <c r="C17" s="38">
        <v>42</v>
      </c>
      <c r="D17" s="46"/>
      <c r="E17" s="18"/>
      <c r="G17" s="3"/>
      <c r="H17" s="18"/>
      <c r="I17" s="4"/>
      <c r="J17" s="50">
        <v>29</v>
      </c>
      <c r="K17" s="40" t="str">
        <f>IF(I20+I21=0," ",IF(I20&gt;I21,H20,H21))</f>
        <v>Demopolis</v>
      </c>
      <c r="L17" s="57">
        <v>29</v>
      </c>
      <c r="M17" s="64"/>
    </row>
    <row r="18" spans="1:13" ht="11.25" customHeight="1" thickBot="1">
      <c r="A18" s="44">
        <v>5</v>
      </c>
      <c r="B18" s="29" t="str">
        <f>K5</f>
        <v>Bibb Cty</v>
      </c>
      <c r="C18" s="1">
        <v>7</v>
      </c>
      <c r="D18" s="50" t="s">
        <v>33</v>
      </c>
      <c r="E18" s="60" t="str">
        <f>IF(C17+C18=0," ",IF(C17&gt;C18,B17,B18))</f>
        <v>Trinity</v>
      </c>
      <c r="F18" s="55">
        <v>38</v>
      </c>
      <c r="G18" s="66"/>
      <c r="H18" s="18"/>
      <c r="I18" s="4"/>
      <c r="J18" s="65"/>
      <c r="L18" s="4"/>
      <c r="M18" s="64"/>
    </row>
    <row r="19" spans="1:13" ht="11.25" customHeight="1" thickBot="1">
      <c r="A19" s="45" t="s">
        <v>33</v>
      </c>
      <c r="B19" s="28" t="str">
        <f>H3</f>
        <v>Handley</v>
      </c>
      <c r="C19" s="38">
        <v>28</v>
      </c>
      <c r="D19" s="50">
        <v>19</v>
      </c>
      <c r="E19" s="40" t="str">
        <f>IF(C19+C20=0," ",IF(C19&gt;C20,B19,B20))</f>
        <v>Handley</v>
      </c>
      <c r="F19" s="56">
        <v>9</v>
      </c>
      <c r="G19" s="66"/>
      <c r="H19" s="18"/>
      <c r="I19" s="4"/>
      <c r="J19" s="65"/>
      <c r="L19" s="4"/>
      <c r="M19" s="64"/>
    </row>
    <row r="20" spans="1:13" ht="11.25" customHeight="1" thickBot="1">
      <c r="A20" s="44">
        <v>6</v>
      </c>
      <c r="B20" s="29" t="str">
        <f>B4</f>
        <v>Andalusia</v>
      </c>
      <c r="C20" s="1">
        <v>13</v>
      </c>
      <c r="D20" s="49"/>
      <c r="E20" s="18"/>
      <c r="F20" s="38"/>
      <c r="G20" s="52" t="s">
        <v>33</v>
      </c>
      <c r="H20" s="60" t="str">
        <f>IF(F18+F19=0," ",IF(F18&gt;F19,E18,E19))</f>
        <v>Trinity</v>
      </c>
      <c r="I20" s="53">
        <v>7</v>
      </c>
      <c r="J20" s="65"/>
      <c r="L20" s="4"/>
      <c r="M20" s="64"/>
    </row>
    <row r="21" spans="1:13" ht="11.25" customHeight="1" thickBot="1">
      <c r="A21" s="45" t="s">
        <v>33</v>
      </c>
      <c r="B21" s="28" t="str">
        <f>K2</f>
        <v>Demopolis</v>
      </c>
      <c r="C21" s="38">
        <v>60</v>
      </c>
      <c r="D21" s="46"/>
      <c r="E21" s="18"/>
      <c r="G21" s="52">
        <v>26</v>
      </c>
      <c r="H21" s="40" t="str">
        <f>IF(F22+F23=0," ",IF(F22&gt;F23,E22,E23))</f>
        <v>Demopolis</v>
      </c>
      <c r="I21" s="57">
        <v>46</v>
      </c>
      <c r="J21" s="65"/>
      <c r="L21" s="4"/>
      <c r="M21" s="64"/>
    </row>
    <row r="22" spans="1:14" ht="11.25" customHeight="1" thickBot="1">
      <c r="A22" s="44">
        <v>7</v>
      </c>
      <c r="B22" s="29" t="str">
        <f>E5</f>
        <v>St James</v>
      </c>
      <c r="C22" s="1">
        <v>0</v>
      </c>
      <c r="D22" s="50" t="s">
        <v>33</v>
      </c>
      <c r="E22" s="60" t="str">
        <f>IF(C21+C22=0," ",IF(C21&gt;C22,B21,B22))</f>
        <v>Demopolis</v>
      </c>
      <c r="F22" s="55">
        <v>14</v>
      </c>
      <c r="G22" s="65"/>
      <c r="H22" s="18"/>
      <c r="J22" s="3"/>
      <c r="L22" s="4"/>
      <c r="M22" s="64"/>
      <c r="N22" s="1" t="s">
        <v>26</v>
      </c>
    </row>
    <row r="23" spans="1:15" ht="11.25" customHeight="1" thickBot="1">
      <c r="A23" s="45" t="s">
        <v>33</v>
      </c>
      <c r="B23" s="28" t="str">
        <f>B3</f>
        <v>Thomasville</v>
      </c>
      <c r="C23" s="38">
        <v>40</v>
      </c>
      <c r="D23" s="50">
        <v>20</v>
      </c>
      <c r="E23" s="40" t="str">
        <f>IF(C23+C24=0," ",IF(C23&gt;C24,B23,B24))</f>
        <v>Thomasville</v>
      </c>
      <c r="F23" s="56">
        <v>0</v>
      </c>
      <c r="G23" s="65"/>
      <c r="H23" s="18"/>
      <c r="J23" s="3"/>
      <c r="L23" s="4"/>
      <c r="M23" s="64"/>
      <c r="N23" s="3" t="s">
        <v>210</v>
      </c>
      <c r="O23" s="2" t="s">
        <v>20</v>
      </c>
    </row>
    <row r="24" spans="1:17" ht="11.25" customHeight="1" thickBot="1">
      <c r="A24" s="44">
        <v>8</v>
      </c>
      <c r="B24" s="4" t="str">
        <f>H4</f>
        <v>Cleburne Cty</v>
      </c>
      <c r="C24" s="1">
        <v>7</v>
      </c>
      <c r="D24" s="49"/>
      <c r="E24" s="18"/>
      <c r="G24" s="3"/>
      <c r="H24" s="18"/>
      <c r="J24" s="3"/>
      <c r="L24" s="4"/>
      <c r="M24" s="50" t="s">
        <v>33</v>
      </c>
      <c r="N24" s="25" t="str">
        <f>IF(L16+L17=0," ",IF(L16&gt;L17,K16,K17))</f>
        <v>Demopolis</v>
      </c>
      <c r="O24" s="58">
        <v>35</v>
      </c>
      <c r="Q24" s="4" t="str">
        <f>IF(O24+O25=0," ",IF(O24&gt;O25,N24,N25))</f>
        <v>Demopolis</v>
      </c>
    </row>
    <row r="25" spans="1:17" ht="11.25" customHeight="1" thickBot="1" thickTop="1">
      <c r="A25" s="45" t="s">
        <v>33</v>
      </c>
      <c r="B25" s="30" t="str">
        <f>T2</f>
        <v>East Limestone</v>
      </c>
      <c r="C25" s="21">
        <v>19</v>
      </c>
      <c r="D25" s="51"/>
      <c r="E25" s="42"/>
      <c r="F25" s="21"/>
      <c r="G25" s="22"/>
      <c r="H25" s="42"/>
      <c r="I25" s="21"/>
      <c r="J25" s="22"/>
      <c r="K25" s="23"/>
      <c r="L25" s="4"/>
      <c r="M25" s="50">
        <v>31</v>
      </c>
      <c r="N25" s="13" t="str">
        <f>IF(L32+L33=0," ",IF(L32&gt;L33,K32,K33))</f>
        <v>Deshler</v>
      </c>
      <c r="O25" s="59">
        <v>21</v>
      </c>
      <c r="P25" s="11"/>
      <c r="Q25" s="14" t="s">
        <v>8</v>
      </c>
    </row>
    <row r="26" spans="1:13" ht="11.25" customHeight="1" thickBot="1">
      <c r="A26" s="44">
        <v>9</v>
      </c>
      <c r="B26" s="29" t="str">
        <f>N5</f>
        <v>Holt</v>
      </c>
      <c r="C26" s="1">
        <v>10</v>
      </c>
      <c r="D26" s="50" t="s">
        <v>33</v>
      </c>
      <c r="E26" s="60" t="str">
        <f>IF(C25+C26=0," ",IF(C25&gt;C26,B25,B26))</f>
        <v>East Limestone</v>
      </c>
      <c r="F26" s="55">
        <v>14</v>
      </c>
      <c r="G26" s="66"/>
      <c r="H26" s="18"/>
      <c r="J26" s="3"/>
      <c r="L26" s="4"/>
      <c r="M26" s="63"/>
    </row>
    <row r="27" spans="1:13" ht="11.25" customHeight="1" thickBot="1">
      <c r="A27" s="45" t="s">
        <v>33</v>
      </c>
      <c r="B27" s="28" t="str">
        <f>Q3</f>
        <v>Alexandria</v>
      </c>
      <c r="C27" s="38">
        <v>37</v>
      </c>
      <c r="D27" s="50">
        <v>21</v>
      </c>
      <c r="E27" s="40" t="str">
        <f>IF(C27+C28=0," ",IF(C27&gt;C28,B27,B28))</f>
        <v>Alexandria</v>
      </c>
      <c r="F27" s="56">
        <v>45</v>
      </c>
      <c r="G27" s="66"/>
      <c r="H27" s="18"/>
      <c r="J27" s="3"/>
      <c r="L27" s="4"/>
      <c r="M27" s="63"/>
    </row>
    <row r="28" spans="1:14" ht="11.25" customHeight="1" thickBot="1">
      <c r="A28" s="44">
        <v>10</v>
      </c>
      <c r="B28" s="29" t="str">
        <f>W4</f>
        <v>Brooks</v>
      </c>
      <c r="C28" s="1">
        <v>14</v>
      </c>
      <c r="D28" s="49"/>
      <c r="E28" s="18"/>
      <c r="F28" s="38"/>
      <c r="G28" s="52" t="s">
        <v>33</v>
      </c>
      <c r="H28" s="60" t="str">
        <f>IF(F26+F27=0," ",IF(F26&gt;F27,E26,E27))</f>
        <v>Alexandria</v>
      </c>
      <c r="I28" s="53">
        <v>43</v>
      </c>
      <c r="J28" s="66"/>
      <c r="L28" s="4"/>
      <c r="M28" s="63"/>
      <c r="N28" s="2" t="s">
        <v>38</v>
      </c>
    </row>
    <row r="29" spans="1:14" ht="11.25" customHeight="1" thickBot="1">
      <c r="A29" s="45" t="s">
        <v>33</v>
      </c>
      <c r="B29" s="28" t="str">
        <f>N2</f>
        <v>Dora</v>
      </c>
      <c r="C29" s="38">
        <v>28</v>
      </c>
      <c r="D29" s="46"/>
      <c r="E29" s="18"/>
      <c r="G29" s="52">
        <v>27</v>
      </c>
      <c r="H29" s="40" t="str">
        <f>IF(F30+F31=0," ",IF(F30&gt;F31,E30,E31))</f>
        <v>Hamilton</v>
      </c>
      <c r="I29" s="57">
        <v>14</v>
      </c>
      <c r="J29" s="66"/>
      <c r="L29" s="4"/>
      <c r="M29" s="63"/>
      <c r="N29" s="16" t="s">
        <v>19</v>
      </c>
    </row>
    <row r="30" spans="1:14" ht="11.25" customHeight="1" thickBot="1">
      <c r="A30" s="44">
        <v>11</v>
      </c>
      <c r="B30" s="29" t="str">
        <f>T5</f>
        <v>Ardmore</v>
      </c>
      <c r="C30" s="1">
        <v>14</v>
      </c>
      <c r="D30" s="50" t="s">
        <v>33</v>
      </c>
      <c r="E30" s="60" t="str">
        <f>IF(C29+C30=0," ",IF(C29&gt;C30,B29,B30))</f>
        <v>Dora</v>
      </c>
      <c r="F30" s="55">
        <v>26</v>
      </c>
      <c r="G30" s="65"/>
      <c r="H30" s="18"/>
      <c r="I30" s="11"/>
      <c r="J30" s="66"/>
      <c r="L30" s="4"/>
      <c r="M30" s="63"/>
      <c r="N30" s="2"/>
    </row>
    <row r="31" spans="1:14" ht="11.25" customHeight="1" thickBot="1">
      <c r="A31" s="45" t="s">
        <v>33</v>
      </c>
      <c r="B31" s="28" t="str">
        <f>W3</f>
        <v>Hamilton</v>
      </c>
      <c r="C31" s="38">
        <v>21</v>
      </c>
      <c r="D31" s="50">
        <v>22</v>
      </c>
      <c r="E31" s="40" t="str">
        <f>IF(C31+C32=0," ",IF(C31&gt;C32,B31,B32))</f>
        <v>Hamilton</v>
      </c>
      <c r="F31" s="56">
        <v>28</v>
      </c>
      <c r="G31" s="65"/>
      <c r="H31" s="18"/>
      <c r="I31" s="4"/>
      <c r="J31" s="66"/>
      <c r="L31" s="4"/>
      <c r="M31" s="63"/>
      <c r="N31" s="16" t="s">
        <v>27</v>
      </c>
    </row>
    <row r="32" spans="1:14" ht="11.25" customHeight="1" thickBot="1">
      <c r="A32" s="44">
        <v>12</v>
      </c>
      <c r="B32" s="29" t="str">
        <f>Q4</f>
        <v>St. Clair Cty</v>
      </c>
      <c r="C32" s="1">
        <v>14</v>
      </c>
      <c r="D32" s="49"/>
      <c r="E32" s="18"/>
      <c r="G32" s="3"/>
      <c r="H32" s="18"/>
      <c r="I32" s="4"/>
      <c r="J32" s="50" t="s">
        <v>33</v>
      </c>
      <c r="K32" s="60" t="str">
        <f>IF(I28+I29=0," ",IF(I28&gt;I29,H28,H29))</f>
        <v>Alexandria</v>
      </c>
      <c r="L32" s="53">
        <v>22</v>
      </c>
      <c r="M32" s="63"/>
      <c r="N32" s="2" t="s">
        <v>9</v>
      </c>
    </row>
    <row r="33" spans="1:14" ht="11.25" customHeight="1" thickBot="1">
      <c r="A33" s="45" t="s">
        <v>33</v>
      </c>
      <c r="B33" s="28" t="str">
        <f>Q2</f>
        <v>Moody</v>
      </c>
      <c r="C33" s="38">
        <v>28</v>
      </c>
      <c r="D33" s="46"/>
      <c r="E33" s="18"/>
      <c r="F33" s="26"/>
      <c r="G33" s="3"/>
      <c r="H33" s="18"/>
      <c r="I33" s="4"/>
      <c r="J33" s="50">
        <v>30</v>
      </c>
      <c r="K33" s="40" t="str">
        <f>IF(I36+I37=0," ",IF(I36&gt;I37,H36,H37))</f>
        <v>Deshler</v>
      </c>
      <c r="L33" s="57">
        <v>41</v>
      </c>
      <c r="M33" s="63"/>
      <c r="N33" s="2" t="s">
        <v>10</v>
      </c>
    </row>
    <row r="34" spans="1:14" ht="11.25" customHeight="1" thickBot="1">
      <c r="A34" s="44">
        <v>13</v>
      </c>
      <c r="B34" s="29" t="str">
        <f>W5</f>
        <v>Haleyville</v>
      </c>
      <c r="C34" s="1">
        <v>21</v>
      </c>
      <c r="D34" s="50" t="s">
        <v>33</v>
      </c>
      <c r="E34" s="39" t="str">
        <f>IF(C33+C34=0," ",IF(C33&gt;C34,B33,B34))</f>
        <v>Moody</v>
      </c>
      <c r="F34" s="55">
        <v>35</v>
      </c>
      <c r="G34" s="66"/>
      <c r="H34" s="18"/>
      <c r="I34" s="4"/>
      <c r="J34" s="63"/>
      <c r="N34" s="16" t="s">
        <v>12</v>
      </c>
    </row>
    <row r="35" spans="1:14" ht="11.25" customHeight="1" thickBot="1">
      <c r="A35" s="45" t="s">
        <v>33</v>
      </c>
      <c r="B35" s="28" t="str">
        <f>T3</f>
        <v>Nrth Jackson</v>
      </c>
      <c r="C35" s="38">
        <v>7</v>
      </c>
      <c r="D35" s="50">
        <v>23</v>
      </c>
      <c r="E35" s="62" t="str">
        <f>IF(C35+C36=0," ",IF(C35&gt;C36,B35,B36))</f>
        <v>Chelsea</v>
      </c>
      <c r="F35" s="56">
        <v>14</v>
      </c>
      <c r="G35" s="66"/>
      <c r="H35" s="18"/>
      <c r="I35" s="4"/>
      <c r="J35" s="63"/>
      <c r="N35" s="16" t="s">
        <v>11</v>
      </c>
    </row>
    <row r="36" spans="1:10" ht="11.25" customHeight="1" thickBot="1">
      <c r="A36" s="44">
        <v>14</v>
      </c>
      <c r="B36" s="29" t="str">
        <f>N4</f>
        <v>Chelsea</v>
      </c>
      <c r="C36" s="1">
        <v>21</v>
      </c>
      <c r="D36" s="49"/>
      <c r="E36" s="18"/>
      <c r="F36" s="38"/>
      <c r="G36" s="52" t="s">
        <v>33</v>
      </c>
      <c r="H36" s="60" t="str">
        <f>IF(F34+F35=0," ",IF(F34&gt;F35,E34,E35))</f>
        <v>Moody</v>
      </c>
      <c r="I36" s="53">
        <v>0</v>
      </c>
      <c r="J36" s="63"/>
    </row>
    <row r="37" spans="1:14" ht="11.25" customHeight="1" thickBot="1">
      <c r="A37" s="45" t="s">
        <v>33</v>
      </c>
      <c r="B37" s="28" t="str">
        <f>W2</f>
        <v>Deshler</v>
      </c>
      <c r="C37" s="38">
        <v>48</v>
      </c>
      <c r="D37" s="46"/>
      <c r="E37" s="18"/>
      <c r="G37" s="52">
        <v>28</v>
      </c>
      <c r="H37" s="40" t="str">
        <f>IF(F38+F39=0," ",IF(F38&gt;F39,E38,E39))</f>
        <v>Deshler</v>
      </c>
      <c r="I37" s="57">
        <v>31</v>
      </c>
      <c r="J37" s="63"/>
      <c r="N37" s="37" t="s">
        <v>29</v>
      </c>
    </row>
    <row r="38" spans="1:7" ht="11.25" customHeight="1" thickBot="1">
      <c r="A38" s="44">
        <v>15</v>
      </c>
      <c r="B38" s="29" t="str">
        <f>Q5</f>
        <v>Hayden</v>
      </c>
      <c r="C38" s="1">
        <v>6</v>
      </c>
      <c r="D38" s="50" t="s">
        <v>33</v>
      </c>
      <c r="E38" s="60" t="str">
        <f>IF(C37+C38=0," ",IF(C37&gt;C38,B37,B38))</f>
        <v>Deshler</v>
      </c>
      <c r="F38" s="55">
        <v>49</v>
      </c>
      <c r="G38" s="63"/>
    </row>
    <row r="39" spans="1:14" ht="11.25" customHeight="1" thickBot="1">
      <c r="A39" s="45" t="s">
        <v>33</v>
      </c>
      <c r="B39" s="28" t="str">
        <f>N3</f>
        <v>Oak Grove</v>
      </c>
      <c r="C39" s="38">
        <v>14</v>
      </c>
      <c r="D39" s="50">
        <v>24</v>
      </c>
      <c r="E39" s="40" t="str">
        <f>IF(C39+C40=0," ",IF(C39&gt;C40,B39,B40))</f>
        <v>Oak Grove</v>
      </c>
      <c r="F39" s="56">
        <v>6</v>
      </c>
      <c r="G39" s="63"/>
      <c r="N39" s="37" t="s">
        <v>28</v>
      </c>
    </row>
    <row r="40" spans="1:4" ht="11.25" customHeight="1" thickBot="1">
      <c r="A40" s="44">
        <v>16</v>
      </c>
      <c r="B40" s="31" t="str">
        <f>T4</f>
        <v>West Point</v>
      </c>
      <c r="C40" s="56">
        <v>6</v>
      </c>
      <c r="D40" s="48"/>
    </row>
    <row r="41" ht="11.25" customHeight="1"/>
    <row r="42" ht="11.25">
      <c r="B42" s="2" t="s">
        <v>30</v>
      </c>
    </row>
    <row r="43" ht="11.25">
      <c r="B43" s="2" t="s">
        <v>31</v>
      </c>
    </row>
    <row r="44" ht="11.25">
      <c r="B44" s="2" t="s">
        <v>32</v>
      </c>
    </row>
  </sheetData>
  <mergeCells count="14">
    <mergeCell ref="G34:G35"/>
    <mergeCell ref="G38:G39"/>
    <mergeCell ref="J34:J37"/>
    <mergeCell ref="G10:G11"/>
    <mergeCell ref="G14:G15"/>
    <mergeCell ref="G22:G23"/>
    <mergeCell ref="G30:G31"/>
    <mergeCell ref="G26:G27"/>
    <mergeCell ref="G18:G19"/>
    <mergeCell ref="J12:J15"/>
    <mergeCell ref="J18:J21"/>
    <mergeCell ref="J28:J31"/>
    <mergeCell ref="M26:M33"/>
    <mergeCell ref="M16:M23"/>
  </mergeCells>
  <printOptions/>
  <pageMargins left="0.5" right="0.25" top="0.5" bottom="0.25" header="0.25" footer="0.2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Q24" sqref="Q24"/>
    </sheetView>
  </sheetViews>
  <sheetFormatPr defaultColWidth="9.140625" defaultRowHeight="12.75"/>
  <cols>
    <col min="1" max="1" width="2.7109375" style="1" customWidth="1"/>
    <col min="2" max="2" width="13.7109375" style="4" customWidth="1"/>
    <col min="3" max="3" width="4.7109375" style="1" customWidth="1"/>
    <col min="4" max="4" width="2.7109375" style="1" customWidth="1"/>
    <col min="5" max="5" width="13.7109375" style="4" customWidth="1"/>
    <col min="6" max="6" width="4.7109375" style="1" customWidth="1"/>
    <col min="7" max="7" width="2.7109375" style="1" customWidth="1"/>
    <col min="8" max="8" width="13.7109375" style="4" customWidth="1"/>
    <col min="9" max="9" width="4.7109375" style="1" customWidth="1"/>
    <col min="10" max="10" width="2.7109375" style="1" customWidth="1"/>
    <col min="11" max="11" width="13.7109375" style="4" customWidth="1"/>
    <col min="12" max="12" width="4.7109375" style="1" customWidth="1"/>
    <col min="13" max="13" width="2.7109375" style="1" customWidth="1"/>
    <col min="14" max="14" width="13.7109375" style="4" customWidth="1"/>
    <col min="15" max="15" width="4.7109375" style="4" customWidth="1"/>
    <col min="16" max="16" width="2.7109375" style="4" customWidth="1"/>
    <col min="17" max="17" width="13.7109375" style="4" customWidth="1"/>
    <col min="18" max="19" width="3.7109375" style="4" customWidth="1"/>
    <col min="20" max="20" width="13.7109375" style="4" customWidth="1"/>
    <col min="21" max="22" width="3.7109375" style="4" customWidth="1"/>
    <col min="23" max="23" width="13.7109375" style="4" customWidth="1"/>
    <col min="24" max="16384" width="14.8515625" style="4" customWidth="1"/>
  </cols>
  <sheetData>
    <row r="1" spans="1:23" ht="11.25" customHeight="1">
      <c r="A1" s="15" t="s">
        <v>17</v>
      </c>
      <c r="B1" s="6" t="s">
        <v>0</v>
      </c>
      <c r="C1" s="3"/>
      <c r="D1" s="3"/>
      <c r="E1" s="6" t="s">
        <v>1</v>
      </c>
      <c r="F1" s="3"/>
      <c r="G1" s="3"/>
      <c r="H1" s="6" t="s">
        <v>2</v>
      </c>
      <c r="I1" s="3"/>
      <c r="J1" s="3"/>
      <c r="K1" s="6" t="s">
        <v>3</v>
      </c>
      <c r="L1" s="3"/>
      <c r="M1" s="3"/>
      <c r="N1" s="6" t="s">
        <v>4</v>
      </c>
      <c r="O1" s="2"/>
      <c r="P1" s="2"/>
      <c r="Q1" s="6" t="s">
        <v>5</v>
      </c>
      <c r="R1" s="2"/>
      <c r="S1" s="2"/>
      <c r="T1" s="6" t="s">
        <v>6</v>
      </c>
      <c r="U1" s="2"/>
      <c r="V1" s="2"/>
      <c r="W1" s="6" t="s">
        <v>7</v>
      </c>
    </row>
    <row r="2" spans="1:23" ht="11.25" customHeight="1">
      <c r="A2" s="7">
        <v>1</v>
      </c>
      <c r="B2" s="8" t="s">
        <v>123</v>
      </c>
      <c r="E2" s="8" t="s">
        <v>125</v>
      </c>
      <c r="H2" s="8" t="s">
        <v>127</v>
      </c>
      <c r="K2" s="8" t="s">
        <v>130</v>
      </c>
      <c r="L2" s="5"/>
      <c r="N2" s="8" t="s">
        <v>131</v>
      </c>
      <c r="Q2" s="8" t="s">
        <v>227</v>
      </c>
      <c r="T2" s="8" t="s">
        <v>132</v>
      </c>
      <c r="W2" s="8" t="s">
        <v>136</v>
      </c>
    </row>
    <row r="3" spans="1:23" ht="11.25" customHeight="1">
      <c r="A3" s="7">
        <v>2</v>
      </c>
      <c r="B3" s="8" t="s">
        <v>190</v>
      </c>
      <c r="E3" s="8" t="s">
        <v>171</v>
      </c>
      <c r="H3" s="8" t="s">
        <v>128</v>
      </c>
      <c r="K3" s="8" t="s">
        <v>129</v>
      </c>
      <c r="L3" s="5"/>
      <c r="N3" s="8" t="s">
        <v>230</v>
      </c>
      <c r="Q3" s="8" t="s">
        <v>225</v>
      </c>
      <c r="T3" s="8" t="s">
        <v>133</v>
      </c>
      <c r="W3" s="8" t="s">
        <v>137</v>
      </c>
    </row>
    <row r="4" spans="1:23" ht="11.25" customHeight="1">
      <c r="A4" s="7">
        <v>3</v>
      </c>
      <c r="B4" s="8" t="s">
        <v>184</v>
      </c>
      <c r="E4" s="8" t="s">
        <v>126</v>
      </c>
      <c r="H4" s="8" t="s">
        <v>206</v>
      </c>
      <c r="K4" s="8" t="s">
        <v>208</v>
      </c>
      <c r="L4" s="5"/>
      <c r="N4" s="8" t="s">
        <v>228</v>
      </c>
      <c r="Q4" s="8" t="s">
        <v>226</v>
      </c>
      <c r="T4" s="8" t="s">
        <v>134</v>
      </c>
      <c r="W4" s="8" t="s">
        <v>138</v>
      </c>
    </row>
    <row r="5" spans="1:23" ht="11.25" customHeight="1">
      <c r="A5" s="7">
        <v>4</v>
      </c>
      <c r="B5" s="8" t="s">
        <v>124</v>
      </c>
      <c r="E5" s="8" t="s">
        <v>185</v>
      </c>
      <c r="H5" s="8" t="s">
        <v>207</v>
      </c>
      <c r="K5" s="8" t="s">
        <v>172</v>
      </c>
      <c r="L5" s="5"/>
      <c r="N5" s="8" t="s">
        <v>224</v>
      </c>
      <c r="Q5" s="8" t="s">
        <v>229</v>
      </c>
      <c r="T5" s="24" t="s">
        <v>209</v>
      </c>
      <c r="W5" s="8" t="s">
        <v>135</v>
      </c>
    </row>
    <row r="6" spans="1:23" ht="11.25" customHeight="1">
      <c r="A6" s="3"/>
      <c r="B6" s="32"/>
      <c r="E6" s="32"/>
      <c r="H6" s="32"/>
      <c r="K6" s="32"/>
      <c r="L6" s="5"/>
      <c r="N6" s="32"/>
      <c r="Q6" s="32"/>
      <c r="T6" s="33"/>
      <c r="W6" s="32"/>
    </row>
    <row r="7" spans="1:23" ht="11.25" customHeight="1">
      <c r="A7" s="3"/>
      <c r="B7" s="35" t="s">
        <v>21</v>
      </c>
      <c r="E7" s="32"/>
      <c r="H7" s="32"/>
      <c r="K7" s="32"/>
      <c r="L7" s="5"/>
      <c r="N7" s="32"/>
      <c r="Q7" s="32"/>
      <c r="T7" s="32"/>
      <c r="W7" s="32"/>
    </row>
    <row r="8" spans="1:5" ht="11.25" customHeight="1" thickBot="1">
      <c r="A8" s="3"/>
      <c r="B8" s="10" t="s">
        <v>34</v>
      </c>
      <c r="C8" s="3" t="s">
        <v>20</v>
      </c>
      <c r="E8" s="1" t="s">
        <v>22</v>
      </c>
    </row>
    <row r="9" spans="1:8" ht="11.25" customHeight="1">
      <c r="A9" s="43" t="s">
        <v>33</v>
      </c>
      <c r="B9" s="27" t="str">
        <f>H2</f>
        <v>Homewood</v>
      </c>
      <c r="C9" s="38">
        <v>34</v>
      </c>
      <c r="D9" s="47"/>
      <c r="E9" s="3" t="s">
        <v>35</v>
      </c>
      <c r="F9" s="3" t="s">
        <v>20</v>
      </c>
      <c r="H9" s="1" t="s">
        <v>23</v>
      </c>
    </row>
    <row r="10" spans="1:8" ht="11.25" customHeight="1" thickBot="1">
      <c r="A10" s="44">
        <v>1</v>
      </c>
      <c r="B10" s="12" t="str">
        <f>B5</f>
        <v>St Pauls</v>
      </c>
      <c r="C10" s="1">
        <v>14</v>
      </c>
      <c r="D10" s="50" t="s">
        <v>33</v>
      </c>
      <c r="E10" s="61" t="str">
        <f>IF(C9+C10=0," ",IF(C9&gt;C10,B9,B10))</f>
        <v>Homewood</v>
      </c>
      <c r="F10" s="55">
        <v>20</v>
      </c>
      <c r="G10" s="64"/>
      <c r="H10" s="1" t="s">
        <v>24</v>
      </c>
    </row>
    <row r="11" spans="1:9" ht="11.25" customHeight="1" thickBot="1">
      <c r="A11" s="45" t="s">
        <v>33</v>
      </c>
      <c r="B11" s="27" t="str">
        <f>E3</f>
        <v>Charles Hender.</v>
      </c>
      <c r="C11" s="38">
        <v>35</v>
      </c>
      <c r="D11" s="50">
        <v>17</v>
      </c>
      <c r="E11" s="40" t="str">
        <f>IF(C11+C12=0," ",IF(C11&gt;C12,B11,B12))</f>
        <v>Charles Hender.</v>
      </c>
      <c r="F11" s="56">
        <v>7</v>
      </c>
      <c r="G11" s="64"/>
      <c r="H11" s="3" t="s">
        <v>36</v>
      </c>
      <c r="I11" s="3" t="s">
        <v>20</v>
      </c>
    </row>
    <row r="12" spans="1:10" ht="11.25" customHeight="1" thickBot="1">
      <c r="A12" s="44">
        <v>2</v>
      </c>
      <c r="B12" s="4" t="str">
        <f>K4</f>
        <v>Northridge</v>
      </c>
      <c r="C12" s="1">
        <v>7</v>
      </c>
      <c r="D12" s="49"/>
      <c r="E12" s="41"/>
      <c r="F12" s="38"/>
      <c r="G12" s="52" t="s">
        <v>33</v>
      </c>
      <c r="H12" s="39" t="str">
        <f>IF(F10+F11=0," ",IF(F10&gt;F11,E10,E11))</f>
        <v>Homewood</v>
      </c>
      <c r="I12" s="53">
        <v>28</v>
      </c>
      <c r="J12" s="64"/>
    </row>
    <row r="13" spans="1:11" ht="11.25" customHeight="1" thickBot="1">
      <c r="A13" s="45" t="s">
        <v>33</v>
      </c>
      <c r="B13" s="28" t="str">
        <f>B2</f>
        <v>Citronelle</v>
      </c>
      <c r="C13" s="38">
        <v>17</v>
      </c>
      <c r="D13" s="46"/>
      <c r="E13" s="18"/>
      <c r="G13" s="52">
        <v>25</v>
      </c>
      <c r="H13" s="62" t="str">
        <f>IF(F14+F15=0," ",IF(F14&gt;F15,E14,E15))</f>
        <v>Pleasant Grove</v>
      </c>
      <c r="I13" s="57">
        <v>7</v>
      </c>
      <c r="J13" s="64"/>
      <c r="K13" s="1" t="s">
        <v>25</v>
      </c>
    </row>
    <row r="14" spans="1:11" ht="11.25" customHeight="1" thickBot="1">
      <c r="A14" s="44">
        <v>3</v>
      </c>
      <c r="B14" s="29" t="str">
        <f>H5</f>
        <v>Shelby Cty</v>
      </c>
      <c r="C14" s="1">
        <v>15</v>
      </c>
      <c r="D14" s="50" t="s">
        <v>33</v>
      </c>
      <c r="E14" s="60" t="str">
        <f>IF(C13+C14=0," ",IF(C13&gt;C14,B13,B14))</f>
        <v>Citronelle</v>
      </c>
      <c r="F14" s="55">
        <v>0</v>
      </c>
      <c r="G14" s="65"/>
      <c r="H14" s="18"/>
      <c r="I14" s="11"/>
      <c r="J14" s="64"/>
      <c r="K14" s="1" t="s">
        <v>24</v>
      </c>
    </row>
    <row r="15" spans="1:12" ht="11.25" customHeight="1" thickBot="1">
      <c r="A15" s="45" t="s">
        <v>33</v>
      </c>
      <c r="B15" s="28" t="str">
        <f>K3</f>
        <v>Pleasant Grove</v>
      </c>
      <c r="C15" s="38">
        <v>37</v>
      </c>
      <c r="D15" s="50">
        <v>18</v>
      </c>
      <c r="E15" s="40" t="str">
        <f>IF(C15+C16=0," ",IF(C15&gt;C16,B15,B16))</f>
        <v>Pleasant Grove</v>
      </c>
      <c r="F15" s="56">
        <v>13</v>
      </c>
      <c r="G15" s="65"/>
      <c r="H15" s="18"/>
      <c r="I15" s="4"/>
      <c r="J15" s="64"/>
      <c r="K15" s="3" t="s">
        <v>37</v>
      </c>
      <c r="L15" s="3" t="s">
        <v>20</v>
      </c>
    </row>
    <row r="16" spans="1:13" ht="11.25" customHeight="1" thickBot="1">
      <c r="A16" s="44">
        <v>4</v>
      </c>
      <c r="B16" s="29" t="str">
        <f>E4</f>
        <v>Wetumpka</v>
      </c>
      <c r="C16" s="1">
        <v>17</v>
      </c>
      <c r="D16" s="49"/>
      <c r="E16" s="18"/>
      <c r="G16" s="3"/>
      <c r="H16" s="18"/>
      <c r="I16" s="4"/>
      <c r="J16" s="50" t="s">
        <v>33</v>
      </c>
      <c r="K16" s="60" t="str">
        <f>IF(I12+I13=0," ",IF(I12&gt;I13,H12,H13))</f>
        <v>Homewood</v>
      </c>
      <c r="L16" s="53">
        <v>38</v>
      </c>
      <c r="M16" s="64"/>
    </row>
    <row r="17" spans="1:13" ht="11.25" customHeight="1" thickBot="1">
      <c r="A17" s="45" t="s">
        <v>33</v>
      </c>
      <c r="B17" s="28" t="str">
        <f>E2</f>
        <v>Stanhope Elmore</v>
      </c>
      <c r="C17" s="38">
        <v>35</v>
      </c>
      <c r="D17" s="46"/>
      <c r="E17" s="18"/>
      <c r="G17" s="3"/>
      <c r="H17" s="18"/>
      <c r="I17" s="4"/>
      <c r="J17" s="50">
        <v>29</v>
      </c>
      <c r="K17" s="40" t="str">
        <f>IF(I20+I21=0," ",IF(I20&gt;I21,H20,H21))</f>
        <v>Stanhope Elmore</v>
      </c>
      <c r="L17" s="57">
        <v>22</v>
      </c>
      <c r="M17" s="64"/>
    </row>
    <row r="18" spans="1:13" ht="11.25" customHeight="1" thickBot="1">
      <c r="A18" s="44">
        <v>5</v>
      </c>
      <c r="B18" s="29" t="str">
        <f>K5</f>
        <v>Hueytown</v>
      </c>
      <c r="C18" s="1">
        <v>20</v>
      </c>
      <c r="D18" s="50" t="s">
        <v>33</v>
      </c>
      <c r="E18" s="60" t="str">
        <f>IF(C17+C18=0," ",IF(C17&gt;C18,B17,B18))</f>
        <v>Stanhope Elmore</v>
      </c>
      <c r="F18" s="55">
        <v>28</v>
      </c>
      <c r="G18" s="66"/>
      <c r="H18" s="18"/>
      <c r="I18" s="4"/>
      <c r="J18" s="65"/>
      <c r="L18" s="4"/>
      <c r="M18" s="64"/>
    </row>
    <row r="19" spans="1:13" ht="11.25" customHeight="1" thickBot="1">
      <c r="A19" s="45" t="s">
        <v>33</v>
      </c>
      <c r="B19" s="28" t="str">
        <f>H3</f>
        <v>Bnjm Russell</v>
      </c>
      <c r="C19" s="38">
        <v>35</v>
      </c>
      <c r="D19" s="50">
        <v>19</v>
      </c>
      <c r="E19" s="40" t="str">
        <f>IF(C19+C20=0," ",IF(C19&gt;C20,B19,B20))</f>
        <v>Bnjm Russell</v>
      </c>
      <c r="F19" s="56">
        <v>13</v>
      </c>
      <c r="G19" s="66"/>
      <c r="H19" s="18"/>
      <c r="I19" s="4"/>
      <c r="J19" s="65"/>
      <c r="L19" s="4"/>
      <c r="M19" s="64"/>
    </row>
    <row r="20" spans="1:13" ht="11.25" customHeight="1" thickBot="1">
      <c r="A20" s="44">
        <v>6</v>
      </c>
      <c r="B20" s="29" t="str">
        <f>B4</f>
        <v>Blount</v>
      </c>
      <c r="C20" s="1">
        <v>8</v>
      </c>
      <c r="D20" s="49"/>
      <c r="E20" s="18"/>
      <c r="F20" s="38"/>
      <c r="G20" s="52" t="s">
        <v>33</v>
      </c>
      <c r="H20" s="39" t="str">
        <f>IF(F18+F19=0," ",IF(F18&gt;F19,E18,E19))</f>
        <v>Stanhope Elmore</v>
      </c>
      <c r="I20" s="53">
        <v>16</v>
      </c>
      <c r="J20" s="65"/>
      <c r="L20" s="4"/>
      <c r="M20" s="64"/>
    </row>
    <row r="21" spans="1:13" ht="11.25" customHeight="1" thickBot="1">
      <c r="A21" s="45" t="s">
        <v>33</v>
      </c>
      <c r="B21" s="28" t="str">
        <f>K2</f>
        <v>McAdory</v>
      </c>
      <c r="C21" s="38">
        <v>30</v>
      </c>
      <c r="D21" s="46"/>
      <c r="E21" s="18"/>
      <c r="G21" s="52">
        <v>26</v>
      </c>
      <c r="H21" s="62" t="str">
        <f>IF(F22+F23=0," ",IF(F22&gt;F23,E22,E23))</f>
        <v>Williamson</v>
      </c>
      <c r="I21" s="57">
        <v>15</v>
      </c>
      <c r="J21" s="65"/>
      <c r="L21" s="4"/>
      <c r="M21" s="64"/>
    </row>
    <row r="22" spans="1:14" ht="11.25" customHeight="1" thickBot="1">
      <c r="A22" s="44">
        <v>7</v>
      </c>
      <c r="B22" s="29" t="str">
        <f>E5</f>
        <v>Eufaula</v>
      </c>
      <c r="C22" s="1">
        <v>0</v>
      </c>
      <c r="D22" s="50" t="s">
        <v>33</v>
      </c>
      <c r="E22" s="60" t="str">
        <f>IF(C21+C22=0," ",IF(C21&gt;C22,B21,B22))</f>
        <v>McAdory</v>
      </c>
      <c r="F22" s="55">
        <v>16</v>
      </c>
      <c r="G22" s="65"/>
      <c r="H22" s="18"/>
      <c r="J22" s="3"/>
      <c r="L22" s="4"/>
      <c r="M22" s="64"/>
      <c r="N22" s="1" t="s">
        <v>26</v>
      </c>
    </row>
    <row r="23" spans="1:15" ht="11.25" customHeight="1" thickBot="1">
      <c r="A23" s="45" t="s">
        <v>33</v>
      </c>
      <c r="B23" s="28" t="str">
        <f>B3</f>
        <v>Williamson</v>
      </c>
      <c r="C23" s="38">
        <v>26</v>
      </c>
      <c r="D23" s="50">
        <v>20</v>
      </c>
      <c r="E23" s="40" t="str">
        <f>IF(C23+C24=0," ",IF(C23&gt;C24,B23,B24))</f>
        <v>Williamson</v>
      </c>
      <c r="F23" s="56">
        <v>22</v>
      </c>
      <c r="G23" s="65"/>
      <c r="H23" s="18"/>
      <c r="J23" s="3"/>
      <c r="L23" s="4"/>
      <c r="M23" s="64"/>
      <c r="N23" s="3"/>
      <c r="O23" s="2" t="s">
        <v>20</v>
      </c>
    </row>
    <row r="24" spans="1:17" ht="11.25" customHeight="1" thickBot="1">
      <c r="A24" s="44">
        <v>8</v>
      </c>
      <c r="B24" s="4" t="str">
        <f>H4</f>
        <v>Briarwood Chr</v>
      </c>
      <c r="C24" s="1">
        <v>7</v>
      </c>
      <c r="D24" s="49"/>
      <c r="E24" s="18"/>
      <c r="G24" s="3"/>
      <c r="H24" s="18"/>
      <c r="J24" s="3"/>
      <c r="L24" s="4"/>
      <c r="M24" s="50" t="s">
        <v>33</v>
      </c>
      <c r="N24" s="25" t="str">
        <f>IF(L16+L17=0," ",IF(L16&gt;L17,K16,K17))</f>
        <v>Homewood</v>
      </c>
      <c r="O24" s="58">
        <v>35</v>
      </c>
      <c r="Q24" s="4" t="str">
        <f>IF(O24+O25=0," ",IF(O24&gt;O25,N24,N25))</f>
        <v>Homewood</v>
      </c>
    </row>
    <row r="25" spans="1:17" ht="11.25" customHeight="1" thickBot="1" thickTop="1">
      <c r="A25" s="45" t="s">
        <v>33</v>
      </c>
      <c r="B25" s="30" t="str">
        <f>T2</f>
        <v>Scottsboro</v>
      </c>
      <c r="C25" s="21">
        <v>48</v>
      </c>
      <c r="D25" s="51"/>
      <c r="E25" s="42"/>
      <c r="F25" s="21"/>
      <c r="G25" s="22"/>
      <c r="H25" s="42"/>
      <c r="I25" s="21"/>
      <c r="J25" s="22"/>
      <c r="K25" s="23"/>
      <c r="L25" s="4"/>
      <c r="M25" s="50">
        <v>31</v>
      </c>
      <c r="N25" s="13" t="str">
        <f>IF(L32+L33=0," ",IF(L32&gt;L33,K32,K33))</f>
        <v>Russellville</v>
      </c>
      <c r="O25" s="59">
        <v>21</v>
      </c>
      <c r="P25" s="11"/>
      <c r="Q25" s="14" t="s">
        <v>8</v>
      </c>
    </row>
    <row r="26" spans="1:13" ht="11.25" customHeight="1" thickBot="1">
      <c r="A26" s="44">
        <v>9</v>
      </c>
      <c r="B26" s="29" t="str">
        <f>N5</f>
        <v>West End - B'ham</v>
      </c>
      <c r="C26" s="1">
        <v>19</v>
      </c>
      <c r="D26" s="50" t="s">
        <v>33</v>
      </c>
      <c r="E26" s="39" t="str">
        <f>IF(C25+C26=0," ",IF(C25&gt;C26,B25,B26))</f>
        <v>Scottsboro</v>
      </c>
      <c r="F26" s="55">
        <v>27</v>
      </c>
      <c r="G26" s="66"/>
      <c r="H26" s="18"/>
      <c r="J26" s="3"/>
      <c r="L26" s="4"/>
      <c r="M26" s="63"/>
    </row>
    <row r="27" spans="1:13" ht="11.25" customHeight="1" thickBot="1">
      <c r="A27" s="45" t="s">
        <v>33</v>
      </c>
      <c r="B27" s="28" t="str">
        <f>Q3</f>
        <v>Pinson Valley</v>
      </c>
      <c r="C27" s="38">
        <v>20</v>
      </c>
      <c r="D27" s="50">
        <v>21</v>
      </c>
      <c r="E27" s="62" t="str">
        <f>IF(C27+C28=0," ",IF(C27&gt;C28,B27,B28))</f>
        <v>Athens</v>
      </c>
      <c r="F27" s="56">
        <v>38</v>
      </c>
      <c r="G27" s="66"/>
      <c r="H27" s="18"/>
      <c r="J27" s="3"/>
      <c r="L27" s="4"/>
      <c r="M27" s="63"/>
    </row>
    <row r="28" spans="1:14" ht="11.25" customHeight="1" thickBot="1">
      <c r="A28" s="44">
        <v>10</v>
      </c>
      <c r="B28" s="29" t="str">
        <f>W4</f>
        <v>Athens</v>
      </c>
      <c r="C28" s="1">
        <v>24</v>
      </c>
      <c r="D28" s="49"/>
      <c r="E28" s="18"/>
      <c r="F28" s="38"/>
      <c r="G28" s="52" t="s">
        <v>33</v>
      </c>
      <c r="H28" s="60" t="str">
        <f>IF(F26+F27=0," ",IF(F26&gt;F27,E26,E27))</f>
        <v>Athens</v>
      </c>
      <c r="I28" s="53">
        <v>23</v>
      </c>
      <c r="J28" s="66"/>
      <c r="L28" s="4"/>
      <c r="M28" s="63"/>
      <c r="N28" s="2" t="s">
        <v>38</v>
      </c>
    </row>
    <row r="29" spans="1:14" ht="11.25" customHeight="1" thickBot="1">
      <c r="A29" s="45" t="s">
        <v>33</v>
      </c>
      <c r="B29" s="28" t="str">
        <f>N2</f>
        <v>Fairfield</v>
      </c>
      <c r="C29" s="38">
        <v>14</v>
      </c>
      <c r="D29" s="46"/>
      <c r="E29" s="18"/>
      <c r="G29" s="52">
        <v>27</v>
      </c>
      <c r="H29" s="40" t="str">
        <f>IF(F30+F31=0," ",IF(F30&gt;F31,E30,E31))</f>
        <v>Fairfield</v>
      </c>
      <c r="I29" s="57">
        <v>19</v>
      </c>
      <c r="J29" s="66"/>
      <c r="L29" s="4"/>
      <c r="M29" s="63"/>
      <c r="N29" s="16" t="s">
        <v>19</v>
      </c>
    </row>
    <row r="30" spans="1:14" ht="11.25" customHeight="1" thickBot="1">
      <c r="A30" s="44">
        <v>11</v>
      </c>
      <c r="B30" s="29" t="str">
        <f>T5</f>
        <v>Lee - Hunstvle</v>
      </c>
      <c r="C30" s="1">
        <v>7</v>
      </c>
      <c r="D30" s="50" t="s">
        <v>33</v>
      </c>
      <c r="E30" s="60" t="str">
        <f>IF(C29+C30=0," ",IF(C29&gt;C30,B29,B30))</f>
        <v>Fairfield</v>
      </c>
      <c r="F30" s="55">
        <v>20</v>
      </c>
      <c r="G30" s="65"/>
      <c r="H30" s="18"/>
      <c r="I30" s="11"/>
      <c r="J30" s="66"/>
      <c r="L30" s="4"/>
      <c r="M30" s="63"/>
      <c r="N30" s="2"/>
    </row>
    <row r="31" spans="1:14" ht="11.25" customHeight="1" thickBot="1">
      <c r="A31" s="45" t="s">
        <v>33</v>
      </c>
      <c r="B31" s="28" t="str">
        <f>W3</f>
        <v>Hartselle</v>
      </c>
      <c r="C31" s="38">
        <v>20</v>
      </c>
      <c r="D31" s="50">
        <v>22</v>
      </c>
      <c r="E31" s="40" t="str">
        <f>IF(C31+C32=0," ",IF(C31&gt;C32,B31,B32))</f>
        <v>Hartselle</v>
      </c>
      <c r="F31" s="56">
        <v>17</v>
      </c>
      <c r="G31" s="65"/>
      <c r="H31" s="18"/>
      <c r="I31" s="4"/>
      <c r="J31" s="66"/>
      <c r="L31" s="4"/>
      <c r="M31" s="63"/>
      <c r="N31" s="16" t="s">
        <v>27</v>
      </c>
    </row>
    <row r="32" spans="1:14" ht="11.25" customHeight="1" thickBot="1">
      <c r="A32" s="44">
        <v>12</v>
      </c>
      <c r="B32" s="29" t="str">
        <f>Q4</f>
        <v>Etowah</v>
      </c>
      <c r="C32" s="1">
        <v>19</v>
      </c>
      <c r="D32" s="49"/>
      <c r="E32" s="18"/>
      <c r="G32" s="3"/>
      <c r="H32" s="18"/>
      <c r="I32" s="4"/>
      <c r="J32" s="50" t="s">
        <v>33</v>
      </c>
      <c r="K32" s="39" t="str">
        <f>IF(I28+I29=0," ",IF(I28&gt;I29,H28,H29))</f>
        <v>Athens</v>
      </c>
      <c r="L32" s="53">
        <v>14</v>
      </c>
      <c r="M32" s="63"/>
      <c r="N32" s="2" t="s">
        <v>9</v>
      </c>
    </row>
    <row r="33" spans="1:14" ht="11.25" customHeight="1" thickBot="1">
      <c r="A33" s="45" t="s">
        <v>33</v>
      </c>
      <c r="B33" s="28" t="str">
        <f>Q2</f>
        <v>Oxford</v>
      </c>
      <c r="C33" s="38">
        <v>48</v>
      </c>
      <c r="D33" s="46"/>
      <c r="E33" s="18"/>
      <c r="F33" s="26"/>
      <c r="G33" s="3"/>
      <c r="H33" s="18"/>
      <c r="I33" s="4"/>
      <c r="J33" s="50">
        <v>30</v>
      </c>
      <c r="K33" s="62" t="str">
        <f>IF(I36+I37=0," ",IF(I36&gt;I37,H36,H37))</f>
        <v>Russellville</v>
      </c>
      <c r="L33" s="57">
        <v>42</v>
      </c>
      <c r="M33" s="63"/>
      <c r="N33" s="2" t="s">
        <v>10</v>
      </c>
    </row>
    <row r="34" spans="1:14" ht="11.25" customHeight="1" thickBot="1">
      <c r="A34" s="44">
        <v>13</v>
      </c>
      <c r="B34" s="29" t="str">
        <f>W5</f>
        <v>Walker</v>
      </c>
      <c r="C34" s="1">
        <v>33</v>
      </c>
      <c r="D34" s="50" t="s">
        <v>33</v>
      </c>
      <c r="E34" s="60" t="str">
        <f>IF(C33+C34=0," ",IF(C33&gt;C34,B33,B34))</f>
        <v>Oxford</v>
      </c>
      <c r="F34" s="55">
        <v>9</v>
      </c>
      <c r="G34" s="66"/>
      <c r="H34" s="18"/>
      <c r="I34" s="4"/>
      <c r="J34" s="63"/>
      <c r="N34" s="16" t="s">
        <v>12</v>
      </c>
    </row>
    <row r="35" spans="1:14" ht="11.25" customHeight="1" thickBot="1">
      <c r="A35" s="45" t="s">
        <v>33</v>
      </c>
      <c r="B35" s="28" t="str">
        <f>T3</f>
        <v>Buckhorn</v>
      </c>
      <c r="C35" s="38">
        <v>21</v>
      </c>
      <c r="D35" s="50">
        <v>23</v>
      </c>
      <c r="E35" s="40" t="str">
        <f>IF(C35+C36=0," ",IF(C35&gt;C36,B35,B36))</f>
        <v>Buckhorn</v>
      </c>
      <c r="F35" s="56">
        <v>21</v>
      </c>
      <c r="G35" s="66"/>
      <c r="H35" s="18"/>
      <c r="I35" s="4"/>
      <c r="J35" s="63"/>
      <c r="N35" s="16" t="s">
        <v>11</v>
      </c>
    </row>
    <row r="36" spans="1:10" ht="11.25" customHeight="1" thickBot="1">
      <c r="A36" s="44">
        <v>14</v>
      </c>
      <c r="B36" s="29" t="str">
        <f>N4</f>
        <v>Wenonah</v>
      </c>
      <c r="C36" s="1">
        <v>6</v>
      </c>
      <c r="D36" s="49"/>
      <c r="E36" s="18"/>
      <c r="F36" s="38"/>
      <c r="G36" s="52" t="s">
        <v>33</v>
      </c>
      <c r="H36" s="60" t="str">
        <f>IF(F34+F35=0," ",IF(F34&gt;F35,E34,E35))</f>
        <v>Buckhorn</v>
      </c>
      <c r="I36" s="53">
        <v>21</v>
      </c>
      <c r="J36" s="63"/>
    </row>
    <row r="37" spans="1:14" ht="11.25" customHeight="1" thickBot="1">
      <c r="A37" s="45" t="s">
        <v>33</v>
      </c>
      <c r="B37" s="28" t="str">
        <f>W2</f>
        <v>Russellville</v>
      </c>
      <c r="C37" s="38">
        <v>34</v>
      </c>
      <c r="D37" s="46"/>
      <c r="E37" s="18"/>
      <c r="G37" s="52">
        <v>28</v>
      </c>
      <c r="H37" s="40" t="str">
        <f>IF(F38+F39=0," ",IF(F38&gt;F39,E38,E39))</f>
        <v>Russellville</v>
      </c>
      <c r="I37" s="57">
        <v>28</v>
      </c>
      <c r="J37" s="63"/>
      <c r="N37" s="37" t="s">
        <v>29</v>
      </c>
    </row>
    <row r="38" spans="1:7" ht="11.25" customHeight="1" thickBot="1">
      <c r="A38" s="44">
        <v>15</v>
      </c>
      <c r="B38" s="29" t="str">
        <f>Q5</f>
        <v>Gadsden</v>
      </c>
      <c r="C38" s="1">
        <v>7</v>
      </c>
      <c r="D38" s="50" t="s">
        <v>33</v>
      </c>
      <c r="E38" s="60" t="str">
        <f>IF(C37+C38=0," ",IF(C37&gt;C38,B37,B38))</f>
        <v>Russellville</v>
      </c>
      <c r="F38" s="55">
        <v>46</v>
      </c>
      <c r="G38" s="63"/>
    </row>
    <row r="39" spans="1:14" ht="11.25" customHeight="1" thickBot="1">
      <c r="A39" s="45" t="s">
        <v>33</v>
      </c>
      <c r="B39" s="28" t="str">
        <f>N3</f>
        <v>Parker</v>
      </c>
      <c r="C39" s="38">
        <v>7</v>
      </c>
      <c r="D39" s="50">
        <v>24</v>
      </c>
      <c r="E39" s="40" t="str">
        <f>IF(C39+C40=0," ",IF(C39&gt;C40,B39,B40))</f>
        <v>Parker</v>
      </c>
      <c r="F39" s="56">
        <v>21</v>
      </c>
      <c r="G39" s="63"/>
      <c r="N39" s="37" t="s">
        <v>28</v>
      </c>
    </row>
    <row r="40" spans="1:4" ht="11.25" customHeight="1" thickBot="1">
      <c r="A40" s="44">
        <v>16</v>
      </c>
      <c r="B40" s="31" t="str">
        <f>T4</f>
        <v>Fort Payne</v>
      </c>
      <c r="C40" s="56">
        <v>0</v>
      </c>
      <c r="D40" s="48"/>
    </row>
    <row r="41" ht="11.25" customHeight="1"/>
    <row r="42" ht="11.25">
      <c r="B42" s="2" t="s">
        <v>30</v>
      </c>
    </row>
    <row r="43" ht="11.25">
      <c r="B43" s="2" t="s">
        <v>31</v>
      </c>
    </row>
    <row r="44" ht="11.25">
      <c r="B44" s="2" t="s">
        <v>32</v>
      </c>
    </row>
  </sheetData>
  <mergeCells count="14">
    <mergeCell ref="G34:G35"/>
    <mergeCell ref="G38:G39"/>
    <mergeCell ref="J34:J37"/>
    <mergeCell ref="G10:G11"/>
    <mergeCell ref="G14:G15"/>
    <mergeCell ref="G22:G23"/>
    <mergeCell ref="G30:G31"/>
    <mergeCell ref="G26:G27"/>
    <mergeCell ref="G18:G19"/>
    <mergeCell ref="J12:J15"/>
    <mergeCell ref="J18:J21"/>
    <mergeCell ref="J28:J31"/>
    <mergeCell ref="M26:M33"/>
    <mergeCell ref="M16:M23"/>
  </mergeCells>
  <printOptions/>
  <pageMargins left="0.5" right="0.25" top="0.5" bottom="0.25" header="0.25" footer="0.2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Q24" sqref="Q24"/>
    </sheetView>
  </sheetViews>
  <sheetFormatPr defaultColWidth="9.140625" defaultRowHeight="12.75"/>
  <cols>
    <col min="1" max="1" width="2.7109375" style="1" customWidth="1"/>
    <col min="2" max="2" width="13.7109375" style="4" customWidth="1"/>
    <col min="3" max="3" width="4.7109375" style="1" customWidth="1"/>
    <col min="4" max="4" width="2.7109375" style="1" customWidth="1"/>
    <col min="5" max="5" width="13.7109375" style="4" customWidth="1"/>
    <col min="6" max="6" width="4.7109375" style="1" customWidth="1"/>
    <col min="7" max="7" width="2.7109375" style="1" customWidth="1"/>
    <col min="8" max="8" width="13.7109375" style="4" customWidth="1"/>
    <col min="9" max="9" width="4.7109375" style="1" customWidth="1"/>
    <col min="10" max="10" width="2.7109375" style="1" customWidth="1"/>
    <col min="11" max="11" width="13.7109375" style="4" customWidth="1"/>
    <col min="12" max="12" width="4.7109375" style="1" customWidth="1"/>
    <col min="13" max="13" width="2.7109375" style="1" customWidth="1"/>
    <col min="14" max="14" width="13.7109375" style="4" customWidth="1"/>
    <col min="15" max="15" width="4.7109375" style="4" customWidth="1"/>
    <col min="16" max="16" width="2.7109375" style="4" customWidth="1"/>
    <col min="17" max="17" width="13.7109375" style="4" customWidth="1"/>
    <col min="18" max="19" width="3.7109375" style="4" customWidth="1"/>
    <col min="20" max="20" width="13.7109375" style="4" customWidth="1"/>
    <col min="21" max="22" width="3.7109375" style="4" customWidth="1"/>
    <col min="23" max="23" width="13.7109375" style="4" customWidth="1"/>
    <col min="24" max="16384" width="14.8515625" style="4" customWidth="1"/>
  </cols>
  <sheetData>
    <row r="1" spans="1:23" ht="11.25" customHeight="1">
      <c r="A1" s="15" t="s">
        <v>18</v>
      </c>
      <c r="B1" s="6" t="s">
        <v>0</v>
      </c>
      <c r="C1" s="3"/>
      <c r="D1" s="3"/>
      <c r="E1" s="6" t="s">
        <v>1</v>
      </c>
      <c r="F1" s="3"/>
      <c r="G1" s="3"/>
      <c r="H1" s="6" t="s">
        <v>2</v>
      </c>
      <c r="I1" s="3"/>
      <c r="J1" s="3"/>
      <c r="K1" s="6" t="s">
        <v>3</v>
      </c>
      <c r="L1" s="3"/>
      <c r="M1" s="3"/>
      <c r="N1" s="6" t="s">
        <v>4</v>
      </c>
      <c r="O1" s="2"/>
      <c r="P1" s="2"/>
      <c r="Q1" s="6" t="s">
        <v>5</v>
      </c>
      <c r="R1" s="2"/>
      <c r="S1" s="2"/>
      <c r="T1" s="6" t="s">
        <v>6</v>
      </c>
      <c r="U1" s="2"/>
      <c r="V1" s="2"/>
      <c r="W1" s="6" t="s">
        <v>7</v>
      </c>
    </row>
    <row r="2" spans="1:23" ht="11.25" customHeight="1">
      <c r="A2" s="7">
        <v>1</v>
      </c>
      <c r="B2" s="8" t="s">
        <v>139</v>
      </c>
      <c r="E2" s="8" t="s">
        <v>142</v>
      </c>
      <c r="H2" s="8" t="s">
        <v>146</v>
      </c>
      <c r="K2" s="8" t="s">
        <v>149</v>
      </c>
      <c r="N2" s="8" t="s">
        <v>151</v>
      </c>
      <c r="Q2" s="8" t="s">
        <v>155</v>
      </c>
      <c r="T2" s="8" t="s">
        <v>158</v>
      </c>
      <c r="W2" s="8" t="s">
        <v>162</v>
      </c>
    </row>
    <row r="3" spans="1:23" ht="11.25" customHeight="1">
      <c r="A3" s="7">
        <v>2</v>
      </c>
      <c r="B3" s="8" t="s">
        <v>191</v>
      </c>
      <c r="E3" s="8" t="s">
        <v>144</v>
      </c>
      <c r="H3" s="8" t="s">
        <v>173</v>
      </c>
      <c r="K3" s="8" t="s">
        <v>174</v>
      </c>
      <c r="N3" s="8" t="s">
        <v>153</v>
      </c>
      <c r="Q3" s="8" t="s">
        <v>157</v>
      </c>
      <c r="T3" s="8" t="s">
        <v>165</v>
      </c>
      <c r="W3" s="8" t="s">
        <v>161</v>
      </c>
    </row>
    <row r="4" spans="1:23" ht="11.25" customHeight="1">
      <c r="A4" s="7">
        <v>3</v>
      </c>
      <c r="B4" s="8" t="s">
        <v>140</v>
      </c>
      <c r="E4" s="8" t="s">
        <v>143</v>
      </c>
      <c r="H4" s="20" t="s">
        <v>148</v>
      </c>
      <c r="K4" s="8" t="s">
        <v>150</v>
      </c>
      <c r="N4" s="8" t="s">
        <v>152</v>
      </c>
      <c r="Q4" s="8" t="s">
        <v>156</v>
      </c>
      <c r="T4" s="24" t="s">
        <v>160</v>
      </c>
      <c r="W4" s="8" t="s">
        <v>163</v>
      </c>
    </row>
    <row r="5" spans="1:23" s="18" customFormat="1" ht="11.25" customHeight="1">
      <c r="A5" s="9">
        <v>4</v>
      </c>
      <c r="B5" s="8" t="s">
        <v>141</v>
      </c>
      <c r="C5" s="17"/>
      <c r="D5" s="17"/>
      <c r="E5" s="8" t="s">
        <v>145</v>
      </c>
      <c r="F5" s="17"/>
      <c r="G5" s="17"/>
      <c r="H5" s="8" t="s">
        <v>147</v>
      </c>
      <c r="I5" s="17"/>
      <c r="J5" s="17"/>
      <c r="K5" s="8" t="s">
        <v>164</v>
      </c>
      <c r="L5" s="17"/>
      <c r="M5" s="17"/>
      <c r="N5" s="8" t="s">
        <v>154</v>
      </c>
      <c r="Q5" s="8" t="s">
        <v>186</v>
      </c>
      <c r="T5" s="24" t="s">
        <v>159</v>
      </c>
      <c r="W5" s="8" t="s">
        <v>231</v>
      </c>
    </row>
    <row r="6" spans="1:23" s="18" customFormat="1" ht="11.25" customHeight="1">
      <c r="A6" s="36"/>
      <c r="B6" s="32"/>
      <c r="C6" s="17"/>
      <c r="D6" s="17"/>
      <c r="E6" s="32"/>
      <c r="F6" s="17"/>
      <c r="G6" s="17"/>
      <c r="H6" s="32"/>
      <c r="I6" s="17"/>
      <c r="J6" s="17"/>
      <c r="K6" s="32"/>
      <c r="L6" s="17"/>
      <c r="M6" s="17"/>
      <c r="N6" s="32"/>
      <c r="Q6" s="32"/>
      <c r="T6" s="33"/>
      <c r="W6" s="32"/>
    </row>
    <row r="7" spans="1:23" s="18" customFormat="1" ht="11.25" customHeight="1">
      <c r="A7" s="36"/>
      <c r="B7" s="35" t="s">
        <v>21</v>
      </c>
      <c r="C7" s="17"/>
      <c r="D7" s="17"/>
      <c r="E7" s="32"/>
      <c r="F7" s="17"/>
      <c r="G7" s="17"/>
      <c r="H7" s="32"/>
      <c r="I7" s="17"/>
      <c r="J7" s="17"/>
      <c r="K7" s="32"/>
      <c r="L7" s="17"/>
      <c r="M7" s="17"/>
      <c r="N7" s="32"/>
      <c r="Q7" s="32"/>
      <c r="T7" s="32"/>
      <c r="W7" s="32"/>
    </row>
    <row r="8" spans="1:5" ht="11.25" customHeight="1" thickBot="1">
      <c r="A8" s="3"/>
      <c r="B8" s="10" t="s">
        <v>34</v>
      </c>
      <c r="C8" s="3" t="s">
        <v>20</v>
      </c>
      <c r="E8" s="1" t="s">
        <v>22</v>
      </c>
    </row>
    <row r="9" spans="1:8" ht="11.25" customHeight="1">
      <c r="A9" s="43" t="s">
        <v>33</v>
      </c>
      <c r="B9" s="27" t="str">
        <f>H2</f>
        <v>Auburn</v>
      </c>
      <c r="C9" s="38">
        <v>21</v>
      </c>
      <c r="D9" s="47"/>
      <c r="E9" s="3" t="s">
        <v>35</v>
      </c>
      <c r="F9" s="3" t="s">
        <v>20</v>
      </c>
      <c r="H9" s="1" t="s">
        <v>23</v>
      </c>
    </row>
    <row r="10" spans="1:8" ht="11.25" customHeight="1" thickBot="1">
      <c r="A10" s="44">
        <v>1</v>
      </c>
      <c r="B10" s="12" t="str">
        <f>B5</f>
        <v>McGill-Toolen</v>
      </c>
      <c r="C10" s="56">
        <v>28</v>
      </c>
      <c r="D10" s="50" t="s">
        <v>33</v>
      </c>
      <c r="E10" s="61" t="str">
        <f>IF(C9+C10=0," ",IF(C9&gt;C10,B9,B10))</f>
        <v>McGill-Toolen</v>
      </c>
      <c r="F10" s="55">
        <v>25</v>
      </c>
      <c r="G10" s="64"/>
      <c r="H10" s="1" t="s">
        <v>24</v>
      </c>
    </row>
    <row r="11" spans="1:9" ht="11.25" customHeight="1" thickBot="1">
      <c r="A11" s="45" t="s">
        <v>33</v>
      </c>
      <c r="B11" s="27" t="str">
        <f>E3</f>
        <v>Fairhope</v>
      </c>
      <c r="C11" s="38">
        <v>16</v>
      </c>
      <c r="D11" s="50">
        <v>17</v>
      </c>
      <c r="E11" s="40" t="str">
        <f>IF(C11+C12=0," ",IF(C11&gt;C12,B11,B12))</f>
        <v>Carver</v>
      </c>
      <c r="F11" s="56">
        <v>26</v>
      </c>
      <c r="G11" s="64"/>
      <c r="H11" s="3" t="s">
        <v>36</v>
      </c>
      <c r="I11" s="3" t="s">
        <v>20</v>
      </c>
    </row>
    <row r="12" spans="1:10" ht="11.25" customHeight="1" thickBot="1">
      <c r="A12" s="44">
        <v>2</v>
      </c>
      <c r="B12" s="4" t="str">
        <f>K4</f>
        <v>Carver</v>
      </c>
      <c r="C12" s="1">
        <v>19</v>
      </c>
      <c r="D12" s="49"/>
      <c r="E12" s="41"/>
      <c r="F12" s="38"/>
      <c r="G12" s="52" t="s">
        <v>33</v>
      </c>
      <c r="H12" s="60" t="str">
        <f>IF(F10+F11=0," ",IF(F10&gt;F11,E10,E11))</f>
        <v>Carver</v>
      </c>
      <c r="I12" s="53">
        <v>29</v>
      </c>
      <c r="J12" s="64"/>
    </row>
    <row r="13" spans="1:11" ht="11.25" customHeight="1" thickBot="1">
      <c r="A13" s="45" t="s">
        <v>33</v>
      </c>
      <c r="B13" s="28" t="str">
        <f>B2</f>
        <v>LeFlore</v>
      </c>
      <c r="C13" s="38">
        <v>24</v>
      </c>
      <c r="D13" s="46"/>
      <c r="E13" s="18"/>
      <c r="G13" s="52">
        <v>25</v>
      </c>
      <c r="H13" s="40" t="str">
        <f>IF(F14+F15=0," ",IF(F14&gt;F15,E14,E15))</f>
        <v>Vigor</v>
      </c>
      <c r="I13" s="57">
        <v>14</v>
      </c>
      <c r="J13" s="64"/>
      <c r="K13" s="1" t="s">
        <v>25</v>
      </c>
    </row>
    <row r="14" spans="1:11" ht="11.25" customHeight="1" thickBot="1">
      <c r="A14" s="44">
        <v>3</v>
      </c>
      <c r="B14" s="29" t="str">
        <f>H5</f>
        <v>Opelika</v>
      </c>
      <c r="C14" s="1">
        <v>16</v>
      </c>
      <c r="D14" s="50" t="s">
        <v>33</v>
      </c>
      <c r="E14" s="39" t="str">
        <f>IF(C13+C14=0," ",IF(C13&gt;C14,B13,B14))</f>
        <v>LeFlore</v>
      </c>
      <c r="F14" s="55">
        <v>7</v>
      </c>
      <c r="G14" s="65"/>
      <c r="H14" s="18"/>
      <c r="I14" s="11"/>
      <c r="J14" s="64"/>
      <c r="K14" s="1" t="s">
        <v>24</v>
      </c>
    </row>
    <row r="15" spans="1:12" ht="11.25" customHeight="1" thickBot="1">
      <c r="A15" s="45" t="s">
        <v>33</v>
      </c>
      <c r="B15" s="28" t="str">
        <f>K3</f>
        <v>Jeff Davis</v>
      </c>
      <c r="C15" s="38">
        <v>7</v>
      </c>
      <c r="D15" s="50">
        <v>18</v>
      </c>
      <c r="E15" s="62" t="str">
        <f>IF(C15+C16=0," ",IF(C15&gt;C16,B15,B16))</f>
        <v>Vigor</v>
      </c>
      <c r="F15" s="56">
        <v>20</v>
      </c>
      <c r="G15" s="65"/>
      <c r="H15" s="18"/>
      <c r="I15" s="4"/>
      <c r="J15" s="64"/>
      <c r="K15" s="3" t="s">
        <v>37</v>
      </c>
      <c r="L15" s="3" t="s">
        <v>20</v>
      </c>
    </row>
    <row r="16" spans="1:13" ht="11.25" customHeight="1" thickBot="1">
      <c r="A16" s="44">
        <v>4</v>
      </c>
      <c r="B16" s="29" t="str">
        <f>E4</f>
        <v>Vigor</v>
      </c>
      <c r="C16" s="1">
        <v>21</v>
      </c>
      <c r="D16" s="49"/>
      <c r="E16" s="18"/>
      <c r="G16" s="3"/>
      <c r="H16" s="18"/>
      <c r="I16" s="4"/>
      <c r="J16" s="50" t="s">
        <v>33</v>
      </c>
      <c r="K16" s="39" t="str">
        <f>IF(I12+I13=0," ",IF(I12&gt;I13,H12,H13))</f>
        <v>Carver</v>
      </c>
      <c r="L16" s="53">
        <v>0</v>
      </c>
      <c r="M16" s="64"/>
    </row>
    <row r="17" spans="1:13" ht="11.25" customHeight="1" thickBot="1">
      <c r="A17" s="45" t="s">
        <v>33</v>
      </c>
      <c r="B17" s="28" t="str">
        <f>E2</f>
        <v>Daphne</v>
      </c>
      <c r="C17" s="38">
        <v>55</v>
      </c>
      <c r="D17" s="46"/>
      <c r="E17" s="18"/>
      <c r="G17" s="3"/>
      <c r="H17" s="18"/>
      <c r="I17" s="4"/>
      <c r="J17" s="50">
        <v>29</v>
      </c>
      <c r="K17" s="62" t="str">
        <f>IF(I20+I21=0," ",IF(I20&gt;I21,H20,H21))</f>
        <v>Prattville</v>
      </c>
      <c r="L17" s="57">
        <v>30</v>
      </c>
      <c r="M17" s="64"/>
    </row>
    <row r="18" spans="1:13" ht="11.25" customHeight="1" thickBot="1">
      <c r="A18" s="44">
        <v>5</v>
      </c>
      <c r="B18" s="29" t="str">
        <f>K5</f>
        <v>Selma</v>
      </c>
      <c r="C18" s="1">
        <v>16</v>
      </c>
      <c r="D18" s="50" t="s">
        <v>33</v>
      </c>
      <c r="E18" s="60" t="str">
        <f>IF(C17+C18=0," ",IF(C17&gt;C18,B17,B18))</f>
        <v>Daphne</v>
      </c>
      <c r="F18" s="55">
        <v>17</v>
      </c>
      <c r="G18" s="66"/>
      <c r="H18" s="18"/>
      <c r="I18" s="4"/>
      <c r="J18" s="65"/>
      <c r="L18" s="4"/>
      <c r="M18" s="64"/>
    </row>
    <row r="19" spans="1:13" ht="11.25" customHeight="1" thickBot="1">
      <c r="A19" s="45" t="s">
        <v>33</v>
      </c>
      <c r="B19" s="28" t="str">
        <f>H3</f>
        <v>Cntrl-Phx City     </v>
      </c>
      <c r="C19" s="38">
        <v>24</v>
      </c>
      <c r="D19" s="50">
        <v>19</v>
      </c>
      <c r="E19" s="40" t="str">
        <f>IF(C19+C20=0," ",IF(C19&gt;C20,B19,B20))</f>
        <v>Cntrl-Phx City     </v>
      </c>
      <c r="F19" s="56">
        <v>14</v>
      </c>
      <c r="G19" s="66"/>
      <c r="H19" s="18"/>
      <c r="I19" s="4"/>
      <c r="J19" s="65"/>
      <c r="L19" s="4"/>
      <c r="M19" s="64"/>
    </row>
    <row r="20" spans="1:13" ht="11.25" customHeight="1" thickBot="1">
      <c r="A20" s="44">
        <v>6</v>
      </c>
      <c r="B20" s="29" t="str">
        <f>B4</f>
        <v>Murphy</v>
      </c>
      <c r="C20" s="1">
        <v>21</v>
      </c>
      <c r="D20" s="49"/>
      <c r="E20" s="18"/>
      <c r="F20" s="38"/>
      <c r="G20" s="52" t="s">
        <v>33</v>
      </c>
      <c r="H20" s="60" t="str">
        <f>IF(F18+F19=0," ",IF(F18&gt;F19,E18,E19))</f>
        <v>Daphne</v>
      </c>
      <c r="I20" s="53">
        <v>0</v>
      </c>
      <c r="J20" s="65"/>
      <c r="L20" s="4"/>
      <c r="M20" s="64"/>
    </row>
    <row r="21" spans="1:13" ht="11.25" customHeight="1" thickBot="1">
      <c r="A21" s="45" t="s">
        <v>33</v>
      </c>
      <c r="B21" s="28" t="str">
        <f>K2</f>
        <v>Prattville</v>
      </c>
      <c r="C21" s="38">
        <v>35</v>
      </c>
      <c r="D21" s="46"/>
      <c r="E21" s="18"/>
      <c r="G21" s="52">
        <v>26</v>
      </c>
      <c r="H21" s="40" t="str">
        <f>IF(F22+F23=0," ",IF(F22&gt;F23,E22,E23))</f>
        <v>Prattville</v>
      </c>
      <c r="I21" s="57">
        <v>28</v>
      </c>
      <c r="J21" s="65"/>
      <c r="L21" s="4"/>
      <c r="M21" s="64"/>
    </row>
    <row r="22" spans="1:14" ht="11.25" customHeight="1" thickBot="1">
      <c r="A22" s="44">
        <v>7</v>
      </c>
      <c r="B22" s="29" t="str">
        <f>E5</f>
        <v>Robertsdale</v>
      </c>
      <c r="C22" s="1">
        <v>7</v>
      </c>
      <c r="D22" s="50" t="s">
        <v>33</v>
      </c>
      <c r="E22" s="60" t="str">
        <f>IF(C21+C22=0," ",IF(C21&gt;C22,B21,B22))</f>
        <v>Prattville</v>
      </c>
      <c r="F22" s="55">
        <v>20</v>
      </c>
      <c r="G22" s="65"/>
      <c r="H22" s="18"/>
      <c r="J22" s="3"/>
      <c r="L22" s="4"/>
      <c r="M22" s="64"/>
      <c r="N22" s="1" t="s">
        <v>26</v>
      </c>
    </row>
    <row r="23" spans="1:15" ht="11.25" customHeight="1" thickBot="1">
      <c r="A23" s="45" t="s">
        <v>33</v>
      </c>
      <c r="B23" s="28" t="str">
        <f>B3</f>
        <v>Davidson</v>
      </c>
      <c r="C23" s="38">
        <v>27</v>
      </c>
      <c r="D23" s="50">
        <v>20</v>
      </c>
      <c r="E23" s="40" t="str">
        <f>IF(C23+C24=0," ",IF(C23&gt;C24,B23,B24))</f>
        <v>Davidson</v>
      </c>
      <c r="F23" s="56">
        <v>14</v>
      </c>
      <c r="G23" s="65"/>
      <c r="H23" s="18"/>
      <c r="J23" s="3"/>
      <c r="L23" s="4"/>
      <c r="M23" s="64"/>
      <c r="N23" s="3"/>
      <c r="O23" s="2" t="s">
        <v>20</v>
      </c>
    </row>
    <row r="24" spans="1:17" ht="11.25" customHeight="1" thickBot="1">
      <c r="A24" s="44">
        <v>8</v>
      </c>
      <c r="B24" s="4" t="str">
        <f>H4</f>
        <v>Enterprise</v>
      </c>
      <c r="C24" s="1">
        <v>3</v>
      </c>
      <c r="D24" s="49"/>
      <c r="E24" s="18"/>
      <c r="G24" s="3"/>
      <c r="H24" s="18"/>
      <c r="J24" s="3"/>
      <c r="L24" s="4"/>
      <c r="M24" s="50" t="s">
        <v>33</v>
      </c>
      <c r="N24" s="25" t="str">
        <f>IF(L16+L17=0," ",IF(L16&gt;L17,K16,K17))</f>
        <v>Prattville</v>
      </c>
      <c r="O24" s="58">
        <v>7</v>
      </c>
      <c r="Q24" s="4" t="str">
        <f>IF(O24+O25=0," ",IF(O24&gt;O25,N24,N25))</f>
        <v>Hoover</v>
      </c>
    </row>
    <row r="25" spans="1:17" ht="11.25" customHeight="1" thickBot="1" thickTop="1">
      <c r="A25" s="45" t="s">
        <v>33</v>
      </c>
      <c r="B25" s="30" t="str">
        <f>T2</f>
        <v>Clay-Chalkville</v>
      </c>
      <c r="C25" s="21">
        <v>42</v>
      </c>
      <c r="D25" s="51"/>
      <c r="E25" s="42"/>
      <c r="F25" s="21"/>
      <c r="G25" s="22"/>
      <c r="H25" s="42"/>
      <c r="I25" s="21"/>
      <c r="J25" s="22"/>
      <c r="K25" s="23"/>
      <c r="L25" s="4"/>
      <c r="M25" s="50">
        <v>31</v>
      </c>
      <c r="N25" s="13" t="str">
        <f>IF(L32+L33=0," ",IF(L32&gt;L33,K32,K33))</f>
        <v>Hoover</v>
      </c>
      <c r="O25" s="59">
        <v>22</v>
      </c>
      <c r="P25" s="11"/>
      <c r="Q25" s="14" t="s">
        <v>8</v>
      </c>
    </row>
    <row r="26" spans="1:13" ht="11.25" customHeight="1" thickBot="1">
      <c r="A26" s="44">
        <v>9</v>
      </c>
      <c r="B26" s="29" t="str">
        <f>N5</f>
        <v>Hillcrest Tusc</v>
      </c>
      <c r="C26" s="1">
        <v>7</v>
      </c>
      <c r="D26" s="50" t="s">
        <v>33</v>
      </c>
      <c r="E26" s="60" t="str">
        <f>IF(C25+C26=0," ",IF(C25&gt;C26,B25,B26))</f>
        <v>Clay-Chalkville</v>
      </c>
      <c r="F26" s="55">
        <v>12</v>
      </c>
      <c r="G26" s="66"/>
      <c r="H26" s="18"/>
      <c r="J26" s="3"/>
      <c r="L26" s="4"/>
      <c r="M26" s="63"/>
    </row>
    <row r="27" spans="1:13" ht="11.25" customHeight="1" thickBot="1">
      <c r="A27" s="45" t="s">
        <v>33</v>
      </c>
      <c r="B27" s="28" t="str">
        <f>Q3</f>
        <v>Mountain Brook</v>
      </c>
      <c r="C27" s="38">
        <v>35</v>
      </c>
      <c r="D27" s="50">
        <v>21</v>
      </c>
      <c r="E27" s="40" t="str">
        <f>IF(C27+C28=0," ",IF(C27&gt;C28,B27,B28))</f>
        <v>Mountain Brook</v>
      </c>
      <c r="F27" s="56">
        <v>20</v>
      </c>
      <c r="G27" s="66"/>
      <c r="H27" s="18"/>
      <c r="J27" s="3"/>
      <c r="L27" s="4"/>
      <c r="M27" s="63"/>
    </row>
    <row r="28" spans="1:14" ht="11.25" customHeight="1" thickBot="1">
      <c r="A28" s="44">
        <v>10</v>
      </c>
      <c r="B28" s="29" t="str">
        <f>W4</f>
        <v>Hazel Green</v>
      </c>
      <c r="C28" s="1">
        <v>21</v>
      </c>
      <c r="D28" s="49"/>
      <c r="E28" s="18"/>
      <c r="F28" s="38"/>
      <c r="G28" s="52" t="s">
        <v>33</v>
      </c>
      <c r="H28" s="60" t="str">
        <f>IF(F26+F27=0," ",IF(F26&gt;F27,E26,E27))</f>
        <v>Mountain Brook</v>
      </c>
      <c r="I28" s="53">
        <v>35</v>
      </c>
      <c r="J28" s="66"/>
      <c r="L28" s="4"/>
      <c r="M28" s="63"/>
      <c r="N28" s="2" t="s">
        <v>38</v>
      </c>
    </row>
    <row r="29" spans="1:14" ht="11.25" customHeight="1" thickBot="1">
      <c r="A29" s="45" t="s">
        <v>33</v>
      </c>
      <c r="B29" s="28" t="str">
        <f>N2</f>
        <v>Tuscaloosa Cty</v>
      </c>
      <c r="C29" s="38">
        <v>28</v>
      </c>
      <c r="D29" s="46"/>
      <c r="E29" s="18"/>
      <c r="G29" s="52">
        <v>27</v>
      </c>
      <c r="H29" s="40" t="str">
        <f>IF(F30+F31=0," ",IF(F30&gt;F31,E30,E31))</f>
        <v>Tuscaloosa Cty</v>
      </c>
      <c r="I29" s="57">
        <v>21</v>
      </c>
      <c r="J29" s="66"/>
      <c r="L29" s="4"/>
      <c r="M29" s="63"/>
      <c r="N29" s="16" t="s">
        <v>19</v>
      </c>
    </row>
    <row r="30" spans="1:14" ht="11.25" customHeight="1" thickBot="1">
      <c r="A30" s="44">
        <v>11</v>
      </c>
      <c r="B30" s="29" t="str">
        <f>T5</f>
        <v>Pell City</v>
      </c>
      <c r="C30" s="1">
        <v>7</v>
      </c>
      <c r="D30" s="50" t="s">
        <v>33</v>
      </c>
      <c r="E30" s="60" t="str">
        <f>IF(C29+C30=0," ",IF(C29&gt;C30,B29,B30))</f>
        <v>Tuscaloosa Cty</v>
      </c>
      <c r="F30" s="55">
        <v>28</v>
      </c>
      <c r="G30" s="65"/>
      <c r="H30" s="18"/>
      <c r="I30" s="11"/>
      <c r="J30" s="66"/>
      <c r="L30" s="4"/>
      <c r="M30" s="63"/>
      <c r="N30" s="2"/>
    </row>
    <row r="31" spans="1:14" ht="11.25" customHeight="1" thickBot="1">
      <c r="A31" s="45" t="s">
        <v>33</v>
      </c>
      <c r="B31" s="28" t="str">
        <f>W3</f>
        <v>Decatur</v>
      </c>
      <c r="C31" s="38">
        <v>21</v>
      </c>
      <c r="D31" s="50">
        <v>22</v>
      </c>
      <c r="E31" s="40" t="str">
        <f>IF(C31+C32=0," ",IF(C31&gt;C32,B31,B32))</f>
        <v>Decatur</v>
      </c>
      <c r="F31" s="56">
        <v>27</v>
      </c>
      <c r="G31" s="65"/>
      <c r="H31" s="18"/>
      <c r="I31" s="4"/>
      <c r="J31" s="66"/>
      <c r="L31" s="4"/>
      <c r="M31" s="63"/>
      <c r="N31" s="16" t="s">
        <v>27</v>
      </c>
    </row>
    <row r="32" spans="1:14" ht="11.25" customHeight="1" thickBot="1">
      <c r="A32" s="44">
        <v>12</v>
      </c>
      <c r="B32" s="29" t="str">
        <f>Q4</f>
        <v>Vestavia Hills</v>
      </c>
      <c r="C32" s="1">
        <v>20</v>
      </c>
      <c r="D32" s="49"/>
      <c r="E32" s="18"/>
      <c r="G32" s="3"/>
      <c r="H32" s="18"/>
      <c r="I32" s="4"/>
      <c r="J32" s="50" t="s">
        <v>33</v>
      </c>
      <c r="K32" s="39" t="str">
        <f>IF(I28+I29=0," ",IF(I28&gt;I29,H28,H29))</f>
        <v>Mountain Brook</v>
      </c>
      <c r="L32" s="53">
        <v>3</v>
      </c>
      <c r="M32" s="63"/>
      <c r="N32" s="2" t="s">
        <v>9</v>
      </c>
    </row>
    <row r="33" spans="1:14" ht="11.25" customHeight="1" thickBot="1">
      <c r="A33" s="45" t="s">
        <v>33</v>
      </c>
      <c r="B33" s="28" t="str">
        <f>Q2</f>
        <v>Hoover</v>
      </c>
      <c r="C33" s="38">
        <v>47</v>
      </c>
      <c r="D33" s="46"/>
      <c r="E33" s="18"/>
      <c r="F33" s="26"/>
      <c r="G33" s="3"/>
      <c r="H33" s="18"/>
      <c r="I33" s="4"/>
      <c r="J33" s="50">
        <v>30</v>
      </c>
      <c r="K33" s="62" t="str">
        <f>IF(I36+I37=0," ",IF(I36&gt;I37,H36,H37))</f>
        <v>Hoover</v>
      </c>
      <c r="L33" s="57">
        <v>17</v>
      </c>
      <c r="M33" s="63"/>
      <c r="N33" s="2" t="s">
        <v>10</v>
      </c>
    </row>
    <row r="34" spans="1:14" ht="11.25" customHeight="1" thickBot="1">
      <c r="A34" s="44">
        <v>13</v>
      </c>
      <c r="B34" s="29" t="str">
        <f>W5</f>
        <v>Grissom</v>
      </c>
      <c r="C34" s="1">
        <v>19</v>
      </c>
      <c r="D34" s="50" t="s">
        <v>33</v>
      </c>
      <c r="E34" s="39" t="str">
        <f>IF(C33+C34=0," ",IF(C33&gt;C34,B33,B34))</f>
        <v>Hoover</v>
      </c>
      <c r="F34" s="55">
        <v>42</v>
      </c>
      <c r="G34" s="66"/>
      <c r="H34" s="18"/>
      <c r="I34" s="4"/>
      <c r="J34" s="63"/>
      <c r="N34" s="16" t="s">
        <v>12</v>
      </c>
    </row>
    <row r="35" spans="1:14" ht="11.25" customHeight="1" thickBot="1">
      <c r="A35" s="45" t="s">
        <v>33</v>
      </c>
      <c r="B35" s="28" t="str">
        <f>T3</f>
        <v>Huffman</v>
      </c>
      <c r="C35" s="38">
        <v>14</v>
      </c>
      <c r="D35" s="50">
        <v>23</v>
      </c>
      <c r="E35" s="62" t="str">
        <f>IF(C35+C36=0," ",IF(C35&gt;C36,B35,B36))</f>
        <v>John Carroll</v>
      </c>
      <c r="F35" s="56">
        <v>0</v>
      </c>
      <c r="G35" s="66"/>
      <c r="H35" s="18"/>
      <c r="I35" s="4"/>
      <c r="J35" s="63"/>
      <c r="N35" s="16" t="s">
        <v>11</v>
      </c>
    </row>
    <row r="36" spans="1:10" ht="11.25" customHeight="1" thickBot="1">
      <c r="A36" s="44">
        <v>14</v>
      </c>
      <c r="B36" s="29" t="str">
        <f>N4</f>
        <v>John Carroll</v>
      </c>
      <c r="C36" s="1">
        <v>17</v>
      </c>
      <c r="D36" s="49"/>
      <c r="E36" s="18"/>
      <c r="F36" s="38"/>
      <c r="G36" s="52" t="s">
        <v>33</v>
      </c>
      <c r="H36" s="60" t="str">
        <f>IF(F34+F35=0," ",IF(F34&gt;F35,E34,E35))</f>
        <v>Hoover</v>
      </c>
      <c r="I36" s="53">
        <v>24</v>
      </c>
      <c r="J36" s="63"/>
    </row>
    <row r="37" spans="1:14" ht="11.25" customHeight="1" thickBot="1">
      <c r="A37" s="45" t="s">
        <v>33</v>
      </c>
      <c r="B37" s="28" t="str">
        <f>W2</f>
        <v>Sparkman</v>
      </c>
      <c r="C37" s="38">
        <v>3</v>
      </c>
      <c r="D37" s="46"/>
      <c r="E37" s="18"/>
      <c r="G37" s="52">
        <v>28</v>
      </c>
      <c r="H37" s="40" t="str">
        <f>IF(F38+F39=0," ",IF(F38&gt;F39,E38,E39))</f>
        <v>Spain Park</v>
      </c>
      <c r="I37" s="57">
        <v>7</v>
      </c>
      <c r="J37" s="63"/>
      <c r="N37" s="37" t="s">
        <v>29</v>
      </c>
    </row>
    <row r="38" spans="1:7" ht="11.25" customHeight="1" thickBot="1">
      <c r="A38" s="44">
        <v>15</v>
      </c>
      <c r="B38" s="29" t="str">
        <f>Q5</f>
        <v>Spain Park</v>
      </c>
      <c r="C38" s="1">
        <v>17</v>
      </c>
      <c r="D38" s="50" t="s">
        <v>33</v>
      </c>
      <c r="E38" s="60" t="str">
        <f>IF(C37+C38=0," ",IF(C37&gt;C38,B37,B38))</f>
        <v>Spain Park</v>
      </c>
      <c r="F38" s="55">
        <v>14</v>
      </c>
      <c r="G38" s="63"/>
    </row>
    <row r="39" spans="1:14" ht="11.25" customHeight="1" thickBot="1">
      <c r="A39" s="45" t="s">
        <v>33</v>
      </c>
      <c r="B39" s="28" t="str">
        <f>N3</f>
        <v>Minor</v>
      </c>
      <c r="C39" s="38">
        <v>42</v>
      </c>
      <c r="D39" s="50">
        <v>24</v>
      </c>
      <c r="E39" s="40" t="str">
        <f>IF(C39+C40=0," ",IF(C39&gt;C40,B39,B40))</f>
        <v>Minor</v>
      </c>
      <c r="F39" s="56">
        <v>10</v>
      </c>
      <c r="G39" s="63"/>
      <c r="N39" s="37" t="s">
        <v>28</v>
      </c>
    </row>
    <row r="40" spans="1:4" ht="11.25" customHeight="1" thickBot="1">
      <c r="A40" s="44">
        <v>16</v>
      </c>
      <c r="B40" s="31" t="str">
        <f>T4</f>
        <v>Hewitt-Trussville</v>
      </c>
      <c r="C40" s="56">
        <v>0</v>
      </c>
      <c r="D40" s="48"/>
    </row>
    <row r="41" ht="11.25" customHeight="1"/>
    <row r="42" ht="11.25">
      <c r="B42" s="2" t="s">
        <v>30</v>
      </c>
    </row>
    <row r="43" ht="11.25">
      <c r="B43" s="2" t="s">
        <v>31</v>
      </c>
    </row>
    <row r="44" ht="11.25">
      <c r="B44" s="2" t="s">
        <v>32</v>
      </c>
    </row>
  </sheetData>
  <mergeCells count="14">
    <mergeCell ref="G34:G35"/>
    <mergeCell ref="G38:G39"/>
    <mergeCell ref="J34:J37"/>
    <mergeCell ref="G10:G11"/>
    <mergeCell ref="G14:G15"/>
    <mergeCell ref="G22:G23"/>
    <mergeCell ref="G30:G31"/>
    <mergeCell ref="G26:G27"/>
    <mergeCell ref="G18:G19"/>
    <mergeCell ref="J12:J15"/>
    <mergeCell ref="J18:J21"/>
    <mergeCell ref="J28:J31"/>
    <mergeCell ref="M26:M33"/>
    <mergeCell ref="M16:M23"/>
  </mergeCells>
  <printOptions/>
  <pageMargins left="0.5" right="0.25" top="0.5" bottom="0.25" header="0.25" footer="0.2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Colonial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Griggs</dc:creator>
  <cp:keywords/>
  <dc:description/>
  <cp:lastModifiedBy>Cody Kirkpatrick</cp:lastModifiedBy>
  <cp:lastPrinted>2004-11-03T14:27:31Z</cp:lastPrinted>
  <dcterms:created xsi:type="dcterms:W3CDTF">2003-10-15T13:47:23Z</dcterms:created>
  <dcterms:modified xsi:type="dcterms:W3CDTF">2004-12-12T18:35:35Z</dcterms:modified>
  <cp:category/>
  <cp:version/>
  <cp:contentType/>
  <cp:contentStatus/>
</cp:coreProperties>
</file>